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i memoria\TRANSPARENCIA 2019\JUNIO 19\"/>
    </mc:Choice>
  </mc:AlternateContent>
  <bookViews>
    <workbookView xWindow="120" yWindow="75" windowWidth="19320" windowHeight="7995"/>
  </bookViews>
  <sheets>
    <sheet name="2019" sheetId="12" r:id="rId1"/>
    <sheet name="Hoja1" sheetId="13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calcPr calcId="152511"/>
</workbook>
</file>

<file path=xl/calcChain.xml><?xml version="1.0" encoding="utf-8"?>
<calcChain xmlns="http://schemas.openxmlformats.org/spreadsheetml/2006/main">
  <c r="G112" i="12" l="1"/>
  <c r="B122" i="13" l="1"/>
  <c r="B121" i="13"/>
  <c r="B120" i="13"/>
  <c r="B119" i="13"/>
  <c r="B118" i="13"/>
  <c r="B117" i="13"/>
  <c r="B116" i="13"/>
  <c r="B115" i="13"/>
  <c r="B114" i="13"/>
  <c r="B113" i="13"/>
  <c r="B112" i="13"/>
  <c r="B111" i="13"/>
  <c r="B110" i="13"/>
  <c r="B109" i="13"/>
  <c r="B106" i="13"/>
  <c r="B105" i="13"/>
  <c r="B104" i="13"/>
  <c r="B103" i="13"/>
  <c r="B102" i="13"/>
  <c r="B101" i="13"/>
  <c r="B100" i="13"/>
  <c r="B99" i="13"/>
  <c r="B98" i="13"/>
  <c r="B97" i="13"/>
  <c r="B96" i="13"/>
  <c r="B95" i="13"/>
  <c r="B94" i="13"/>
  <c r="B93" i="13"/>
  <c r="B92" i="13"/>
  <c r="B91" i="13"/>
  <c r="B90" i="13"/>
  <c r="B89" i="13"/>
  <c r="B88" i="13"/>
  <c r="B87" i="13"/>
  <c r="B86" i="13"/>
  <c r="B85" i="13"/>
  <c r="B84" i="13"/>
  <c r="B83" i="13"/>
  <c r="B82" i="13"/>
  <c r="B81" i="13"/>
  <c r="B80" i="13"/>
  <c r="B79" i="13"/>
  <c r="B78" i="13"/>
  <c r="B77" i="13"/>
  <c r="B76" i="13"/>
  <c r="B75" i="13"/>
  <c r="B74" i="13"/>
  <c r="B73" i="13"/>
  <c r="B72" i="13"/>
  <c r="B71" i="13"/>
  <c r="B70" i="13"/>
  <c r="B69" i="13"/>
  <c r="B67" i="13"/>
  <c r="B66" i="13"/>
  <c r="B65" i="13"/>
  <c r="B64" i="13"/>
  <c r="B63" i="13"/>
  <c r="B62" i="13"/>
  <c r="B61" i="13"/>
  <c r="B60" i="13"/>
  <c r="B59" i="13"/>
  <c r="B58" i="13"/>
  <c r="B57" i="13"/>
  <c r="B56" i="13"/>
  <c r="B55" i="13"/>
  <c r="B54" i="13"/>
  <c r="B53" i="13"/>
  <c r="B52" i="13"/>
  <c r="B51" i="13"/>
  <c r="B50" i="13"/>
  <c r="B49" i="13"/>
  <c r="B48" i="13"/>
  <c r="B47" i="13"/>
  <c r="B46" i="13"/>
  <c r="B45" i="13"/>
  <c r="B44" i="13"/>
  <c r="B43" i="13"/>
  <c r="B42" i="13"/>
  <c r="B41" i="13"/>
  <c r="B40" i="13"/>
  <c r="B39" i="13"/>
  <c r="B38" i="13"/>
  <c r="B37" i="13"/>
  <c r="B36" i="13"/>
  <c r="B35" i="13"/>
  <c r="B34" i="13"/>
  <c r="B33" i="13"/>
  <c r="B32" i="13"/>
  <c r="B31" i="13"/>
  <c r="B30" i="13"/>
  <c r="B29" i="13"/>
  <c r="B28" i="13"/>
  <c r="B27" i="13"/>
  <c r="B26" i="13"/>
  <c r="B25" i="13"/>
  <c r="B24" i="13"/>
  <c r="B23" i="13"/>
  <c r="B22" i="13"/>
  <c r="B21" i="13"/>
  <c r="B20" i="13"/>
  <c r="B19" i="13"/>
  <c r="B18" i="13"/>
  <c r="B17" i="13"/>
  <c r="B16" i="13"/>
  <c r="B15" i="13"/>
  <c r="B14" i="13"/>
  <c r="B13" i="13"/>
  <c r="B12" i="13"/>
  <c r="B11" i="13"/>
  <c r="B10" i="13"/>
  <c r="B9" i="13"/>
  <c r="B8" i="13"/>
  <c r="B6" i="13"/>
  <c r="B5" i="13"/>
  <c r="B4" i="13"/>
  <c r="B3" i="13"/>
  <c r="G111" i="12"/>
  <c r="G105" i="12"/>
  <c r="G60" i="12"/>
  <c r="G59" i="12"/>
  <c r="G61" i="12" l="1"/>
  <c r="G124" i="12"/>
  <c r="G123" i="12"/>
  <c r="G122" i="12"/>
  <c r="G121" i="12"/>
  <c r="G120" i="12"/>
  <c r="G119" i="12"/>
  <c r="G118" i="12"/>
  <c r="G117" i="12"/>
  <c r="G116" i="12"/>
  <c r="G115" i="12"/>
  <c r="G114" i="12"/>
  <c r="G113" i="12"/>
  <c r="G110" i="12"/>
  <c r="G107" i="12"/>
  <c r="G106" i="12"/>
  <c r="G104" i="12"/>
  <c r="G103" i="12"/>
  <c r="G102" i="12"/>
  <c r="G101" i="12"/>
  <c r="G100" i="12"/>
  <c r="G99" i="12"/>
  <c r="G98" i="12"/>
  <c r="G97" i="12"/>
  <c r="G96" i="12"/>
  <c r="G95" i="12"/>
  <c r="G94" i="12"/>
  <c r="G93" i="12"/>
  <c r="G92" i="12"/>
  <c r="G91" i="12"/>
  <c r="G90" i="12"/>
  <c r="G89" i="12"/>
  <c r="G88" i="12"/>
  <c r="G87" i="12"/>
  <c r="G86" i="12"/>
  <c r="G85" i="12"/>
  <c r="G84" i="12"/>
  <c r="G83" i="12"/>
  <c r="G82" i="12"/>
  <c r="G81" i="12"/>
  <c r="G80" i="12"/>
  <c r="G79" i="12"/>
  <c r="G78" i="12"/>
  <c r="G77" i="12"/>
  <c r="G76" i="12"/>
  <c r="G75" i="12"/>
  <c r="G74" i="12"/>
  <c r="G73" i="12"/>
  <c r="G72" i="12"/>
  <c r="G71" i="12"/>
  <c r="G70" i="12"/>
  <c r="G68" i="12"/>
  <c r="G67" i="12"/>
  <c r="G66" i="12"/>
  <c r="G65" i="12"/>
  <c r="G64" i="12"/>
  <c r="G63" i="12"/>
  <c r="G62" i="12"/>
  <c r="G58" i="12"/>
  <c r="G57" i="12"/>
  <c r="G56" i="12"/>
  <c r="G55" i="12"/>
  <c r="G54" i="12"/>
  <c r="G53" i="12"/>
  <c r="G52" i="12"/>
  <c r="G51" i="12"/>
  <c r="G50" i="12"/>
  <c r="G49" i="12"/>
  <c r="G48" i="12"/>
  <c r="G47" i="12"/>
  <c r="G46" i="12"/>
  <c r="G45" i="12"/>
  <c r="G44" i="12"/>
  <c r="G43" i="12"/>
  <c r="G42" i="12"/>
  <c r="G41" i="12"/>
  <c r="G40" i="12"/>
  <c r="G39" i="12"/>
  <c r="G38" i="12"/>
  <c r="G37" i="12"/>
  <c r="G36" i="12"/>
  <c r="G35" i="12"/>
  <c r="G34" i="12"/>
  <c r="G33" i="12"/>
  <c r="G32" i="12"/>
  <c r="G31" i="12"/>
  <c r="G30" i="12"/>
  <c r="G29" i="12"/>
  <c r="G28" i="12"/>
  <c r="G27" i="12"/>
  <c r="G26" i="12"/>
  <c r="G25" i="12"/>
  <c r="G24" i="12"/>
  <c r="G23" i="12"/>
  <c r="G22" i="12"/>
  <c r="G21" i="12"/>
  <c r="G20" i="12"/>
  <c r="G19" i="12"/>
  <c r="G18" i="12"/>
  <c r="G17" i="12"/>
  <c r="G16" i="12"/>
  <c r="G15" i="12"/>
  <c r="G14" i="12"/>
  <c r="G13" i="12"/>
  <c r="G12" i="12"/>
  <c r="G11" i="12"/>
  <c r="G10" i="12"/>
  <c r="G9" i="12"/>
  <c r="G7" i="12"/>
  <c r="G6" i="12"/>
  <c r="G5" i="12"/>
  <c r="G4" i="12"/>
  <c r="F124" i="12" l="1"/>
  <c r="F123" i="12"/>
  <c r="F122" i="12"/>
  <c r="F121" i="12"/>
  <c r="F120" i="12"/>
  <c r="F119" i="12"/>
  <c r="F118" i="12"/>
  <c r="F117" i="12"/>
  <c r="F116" i="12"/>
  <c r="F115" i="12"/>
  <c r="F114" i="12"/>
  <c r="F113" i="12"/>
  <c r="F110" i="12"/>
  <c r="F107" i="12"/>
  <c r="F106" i="12"/>
  <c r="F104" i="12"/>
  <c r="F103" i="12"/>
  <c r="F102" i="12"/>
  <c r="F101" i="12"/>
  <c r="F100" i="12"/>
  <c r="F99" i="12"/>
  <c r="F98" i="12"/>
  <c r="F97" i="12"/>
  <c r="F96" i="12"/>
  <c r="E98" i="12"/>
  <c r="E97" i="12"/>
  <c r="E96" i="12"/>
  <c r="F95" i="12"/>
  <c r="F94" i="12"/>
  <c r="F93" i="12"/>
  <c r="F92" i="12"/>
  <c r="F91" i="12"/>
  <c r="F90" i="12"/>
  <c r="F89" i="12"/>
  <c r="F88" i="12"/>
  <c r="F87" i="12"/>
  <c r="F86" i="12"/>
  <c r="F85" i="12"/>
  <c r="F84" i="12"/>
  <c r="F83" i="12"/>
  <c r="F82" i="12"/>
  <c r="F81" i="12"/>
  <c r="F80" i="12"/>
  <c r="F79" i="12"/>
  <c r="F78" i="12"/>
  <c r="F77" i="12"/>
  <c r="F76" i="12"/>
  <c r="F75" i="12"/>
  <c r="F74" i="12"/>
  <c r="F73" i="12"/>
  <c r="F72" i="12"/>
  <c r="F71" i="12"/>
  <c r="F70" i="12"/>
  <c r="F68" i="12"/>
  <c r="F67" i="12"/>
  <c r="F66" i="12"/>
  <c r="F65" i="12"/>
  <c r="F64" i="12"/>
  <c r="F63" i="12"/>
  <c r="F62" i="12"/>
  <c r="F61" i="12"/>
  <c r="F60" i="12"/>
  <c r="F59" i="12"/>
  <c r="F58" i="12"/>
  <c r="F57" i="12"/>
  <c r="F56" i="12"/>
  <c r="F55" i="12"/>
  <c r="F54" i="12"/>
  <c r="F53" i="12"/>
  <c r="F52" i="12"/>
  <c r="F51" i="12"/>
  <c r="F50" i="12"/>
  <c r="F49" i="12"/>
  <c r="F48" i="12"/>
  <c r="F47" i="12"/>
  <c r="F46" i="12"/>
  <c r="F45" i="12"/>
  <c r="F44" i="12"/>
  <c r="F43" i="12"/>
  <c r="F42" i="12"/>
  <c r="F41" i="12"/>
  <c r="F40" i="12"/>
  <c r="F39" i="12"/>
  <c r="F38" i="12"/>
  <c r="F37" i="12"/>
  <c r="F36" i="12"/>
  <c r="F35" i="12"/>
  <c r="F34" i="12"/>
  <c r="F33" i="12"/>
  <c r="F32" i="12"/>
  <c r="F31" i="12"/>
  <c r="F30" i="12"/>
  <c r="F29" i="12"/>
  <c r="F28" i="12"/>
  <c r="F27" i="12"/>
  <c r="F26" i="12"/>
  <c r="F25" i="12"/>
  <c r="F24" i="12"/>
  <c r="F23" i="12"/>
  <c r="F22" i="12"/>
  <c r="F21" i="12"/>
  <c r="F20" i="12"/>
  <c r="F19" i="12"/>
  <c r="F18" i="12"/>
  <c r="F17" i="12"/>
  <c r="F16" i="12"/>
  <c r="F15" i="12"/>
  <c r="F14" i="12"/>
  <c r="F13" i="12"/>
  <c r="F12" i="12"/>
  <c r="F11" i="12"/>
  <c r="F10" i="12"/>
  <c r="F9" i="12"/>
  <c r="F7" i="12"/>
  <c r="F6" i="12"/>
  <c r="F5" i="12"/>
  <c r="F4" i="12"/>
  <c r="E47" i="12" l="1"/>
  <c r="E91" i="12" l="1"/>
  <c r="E104" i="12"/>
  <c r="E124" i="12"/>
  <c r="E123" i="12"/>
  <c r="E122" i="12"/>
  <c r="E121" i="12"/>
  <c r="E120" i="12"/>
  <c r="E119" i="12"/>
  <c r="E118" i="12"/>
  <c r="E117" i="12"/>
  <c r="E116" i="12"/>
  <c r="E115" i="12"/>
  <c r="E114" i="12"/>
  <c r="E113" i="12"/>
  <c r="E110" i="12"/>
  <c r="E107" i="12"/>
  <c r="E106" i="12"/>
  <c r="E103" i="12"/>
  <c r="E102" i="12"/>
  <c r="E101" i="12"/>
  <c r="E100" i="12"/>
  <c r="E99" i="12"/>
  <c r="E95" i="12"/>
  <c r="E94" i="12"/>
  <c r="E93" i="12"/>
  <c r="E92" i="12"/>
  <c r="E90" i="12"/>
  <c r="E89" i="12"/>
  <c r="E88" i="12"/>
  <c r="E87" i="12"/>
  <c r="E86" i="12"/>
  <c r="E85" i="12"/>
  <c r="E84" i="12"/>
  <c r="E83" i="12"/>
  <c r="E82" i="12"/>
  <c r="E81" i="12"/>
  <c r="E80" i="12"/>
  <c r="E79" i="12"/>
  <c r="E78" i="12"/>
  <c r="E77" i="12"/>
  <c r="E76" i="12"/>
  <c r="E75" i="12"/>
  <c r="E74" i="12"/>
  <c r="E73" i="12"/>
  <c r="E72" i="12"/>
  <c r="E71" i="12"/>
  <c r="E70" i="12"/>
  <c r="E68" i="12"/>
  <c r="E45" i="12"/>
  <c r="E28" i="12"/>
  <c r="E14" i="12"/>
  <c r="E4" i="12"/>
  <c r="E67" i="12"/>
  <c r="E66" i="12"/>
  <c r="E65" i="12"/>
  <c r="E64" i="12"/>
  <c r="E63" i="12"/>
  <c r="E62" i="12"/>
  <c r="E61" i="12"/>
  <c r="E60" i="12"/>
  <c r="E59" i="12"/>
  <c r="E58" i="12"/>
  <c r="E57" i="12"/>
  <c r="E56" i="12"/>
  <c r="E55" i="12"/>
  <c r="E54" i="12"/>
  <c r="E53" i="12"/>
  <c r="E52" i="12"/>
  <c r="E51" i="12"/>
  <c r="E50" i="12"/>
  <c r="E49" i="12"/>
  <c r="E48" i="12"/>
  <c r="E46" i="12"/>
  <c r="E44" i="12"/>
  <c r="E43" i="12"/>
  <c r="E42" i="12"/>
  <c r="E41" i="12"/>
  <c r="E40" i="12"/>
  <c r="E39" i="12"/>
  <c r="E38" i="12"/>
  <c r="E37" i="12"/>
  <c r="E36" i="12"/>
  <c r="E35" i="12"/>
  <c r="E34" i="12"/>
  <c r="E33" i="12"/>
  <c r="E32" i="12"/>
  <c r="E31" i="12"/>
  <c r="E30" i="12"/>
  <c r="E29" i="12"/>
  <c r="E27" i="12"/>
  <c r="E26" i="12"/>
  <c r="E25" i="12"/>
  <c r="E24" i="12"/>
  <c r="E23" i="12"/>
  <c r="E22" i="12"/>
  <c r="E21" i="12"/>
  <c r="E20" i="12"/>
  <c r="E19" i="12"/>
  <c r="E18" i="12"/>
  <c r="E17" i="12"/>
  <c r="E16" i="12"/>
  <c r="E15" i="12"/>
  <c r="E13" i="12"/>
  <c r="E12" i="12"/>
  <c r="E11" i="12"/>
  <c r="E10" i="12"/>
  <c r="E9" i="12"/>
  <c r="E7" i="12"/>
  <c r="E6" i="12"/>
  <c r="E5" i="12"/>
  <c r="D121" i="12" l="1"/>
  <c r="N121" i="12" s="1"/>
  <c r="D49" i="12"/>
  <c r="N49" i="12" s="1"/>
  <c r="D10" i="12"/>
  <c r="D118" i="12" l="1"/>
  <c r="D124" i="12"/>
  <c r="D123" i="12"/>
  <c r="D122" i="12"/>
  <c r="D120" i="12"/>
  <c r="D119" i="12"/>
  <c r="D117" i="12"/>
  <c r="D116" i="12"/>
  <c r="D115" i="12"/>
  <c r="D114" i="12"/>
  <c r="D113" i="12"/>
  <c r="D110" i="12"/>
  <c r="D107" i="12"/>
  <c r="D106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D55" i="12"/>
  <c r="D54" i="12"/>
  <c r="D53" i="12"/>
  <c r="D52" i="12"/>
  <c r="D51" i="12"/>
  <c r="D50" i="12"/>
  <c r="D48" i="12"/>
  <c r="D47" i="12"/>
  <c r="D46" i="12"/>
  <c r="D45" i="12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13" i="12"/>
  <c r="D27" i="12" l="1"/>
  <c r="D26" i="12"/>
  <c r="D25" i="12"/>
  <c r="D24" i="12"/>
  <c r="D23" i="12"/>
  <c r="D22" i="12"/>
  <c r="D21" i="12"/>
  <c r="D20" i="12"/>
  <c r="D19" i="12"/>
  <c r="D18" i="12"/>
  <c r="D17" i="12"/>
  <c r="D16" i="12"/>
  <c r="D15" i="12"/>
  <c r="D14" i="12"/>
  <c r="D12" i="12"/>
  <c r="D11" i="12"/>
  <c r="D9" i="12"/>
  <c r="D7" i="12"/>
  <c r="D6" i="12"/>
  <c r="D5" i="12"/>
  <c r="D4" i="12"/>
  <c r="C124" i="12" l="1"/>
  <c r="C123" i="12"/>
  <c r="C122" i="12"/>
  <c r="C120" i="12"/>
  <c r="C119" i="12"/>
  <c r="C118" i="12"/>
  <c r="C117" i="12"/>
  <c r="C116" i="12"/>
  <c r="C115" i="12"/>
  <c r="C114" i="12"/>
  <c r="C113" i="12"/>
  <c r="C110" i="12"/>
  <c r="C107" i="12"/>
  <c r="C106" i="12"/>
  <c r="C104" i="12"/>
  <c r="C103" i="12"/>
  <c r="C102" i="12"/>
  <c r="C101" i="12"/>
  <c r="C100" i="12"/>
  <c r="C99" i="12"/>
  <c r="C98" i="12"/>
  <c r="C97" i="12"/>
  <c r="C96" i="12"/>
  <c r="C95" i="12"/>
  <c r="C94" i="12"/>
  <c r="C93" i="12"/>
  <c r="C92" i="12"/>
  <c r="C91" i="12"/>
  <c r="C90" i="12"/>
  <c r="C89" i="12"/>
  <c r="C88" i="12"/>
  <c r="C87" i="12"/>
  <c r="C86" i="12"/>
  <c r="C85" i="12"/>
  <c r="C84" i="12"/>
  <c r="C83" i="12"/>
  <c r="C82" i="12"/>
  <c r="C81" i="12"/>
  <c r="C80" i="12"/>
  <c r="C79" i="12"/>
  <c r="C78" i="12"/>
  <c r="C77" i="12"/>
  <c r="C76" i="12"/>
  <c r="C75" i="12"/>
  <c r="C74" i="12"/>
  <c r="C73" i="12"/>
  <c r="C72" i="12"/>
  <c r="C71" i="12"/>
  <c r="C70" i="12"/>
  <c r="C69" i="12"/>
  <c r="C68" i="12"/>
  <c r="C67" i="12"/>
  <c r="C66" i="12"/>
  <c r="C65" i="12"/>
  <c r="C64" i="12"/>
  <c r="C63" i="12"/>
  <c r="C62" i="12"/>
  <c r="C61" i="12"/>
  <c r="C60" i="12"/>
  <c r="C59" i="12"/>
  <c r="C58" i="12"/>
  <c r="C57" i="12"/>
  <c r="C56" i="12"/>
  <c r="C55" i="12"/>
  <c r="C54" i="12"/>
  <c r="C53" i="12"/>
  <c r="C52" i="12"/>
  <c r="C51" i="12"/>
  <c r="C50" i="12"/>
  <c r="C48" i="12"/>
  <c r="C47" i="12"/>
  <c r="C46" i="12"/>
  <c r="C45" i="12"/>
  <c r="C44" i="12"/>
  <c r="C43" i="12"/>
  <c r="C42" i="12"/>
  <c r="C41" i="12"/>
  <c r="C40" i="12"/>
  <c r="C39" i="12"/>
  <c r="C38" i="12"/>
  <c r="C37" i="12"/>
  <c r="C36" i="12"/>
  <c r="C35" i="12"/>
  <c r="C34" i="12"/>
  <c r="C33" i="12"/>
  <c r="C32" i="12"/>
  <c r="C31" i="12"/>
  <c r="C30" i="12"/>
  <c r="C29" i="12"/>
  <c r="C28" i="12"/>
  <c r="C27" i="12"/>
  <c r="C26" i="12"/>
  <c r="C25" i="12"/>
  <c r="C24" i="12"/>
  <c r="C23" i="12"/>
  <c r="C22" i="12"/>
  <c r="C21" i="12"/>
  <c r="C20" i="12"/>
  <c r="C19" i="12"/>
  <c r="C18" i="12"/>
  <c r="C17" i="12"/>
  <c r="C16" i="12"/>
  <c r="C15" i="12"/>
  <c r="C14" i="12"/>
  <c r="C13" i="12"/>
  <c r="C12" i="12"/>
  <c r="C11" i="12"/>
  <c r="C9" i="12"/>
  <c r="C7" i="12"/>
  <c r="C6" i="12"/>
  <c r="C5" i="12"/>
  <c r="C4" i="12"/>
  <c r="B122" i="12" l="1"/>
  <c r="N122" i="12" s="1"/>
  <c r="B120" i="12"/>
  <c r="N120" i="12" s="1"/>
  <c r="B119" i="12"/>
  <c r="N119" i="12" s="1"/>
  <c r="B93" i="12" l="1"/>
  <c r="B124" i="12"/>
  <c r="B123" i="12"/>
  <c r="B118" i="12"/>
  <c r="B117" i="12"/>
  <c r="B116" i="12"/>
  <c r="B115" i="12"/>
  <c r="B114" i="12"/>
  <c r="B113" i="12"/>
  <c r="B110" i="12"/>
  <c r="B107" i="12"/>
  <c r="B106" i="12"/>
  <c r="B104" i="12"/>
  <c r="B103" i="12"/>
  <c r="B102" i="12"/>
  <c r="B101" i="12"/>
  <c r="B100" i="12"/>
  <c r="B99" i="12"/>
  <c r="B98" i="12"/>
  <c r="B97" i="12"/>
  <c r="B96" i="12"/>
  <c r="B95" i="12"/>
  <c r="B94" i="12"/>
  <c r="B92" i="12"/>
  <c r="B91" i="12"/>
  <c r="B90" i="12"/>
  <c r="B89" i="12"/>
  <c r="B88" i="12"/>
  <c r="B87" i="12"/>
  <c r="B86" i="12"/>
  <c r="B85" i="12"/>
  <c r="B84" i="12"/>
  <c r="B83" i="12"/>
  <c r="B82" i="12"/>
  <c r="B81" i="12"/>
  <c r="B80" i="12"/>
  <c r="B79" i="12"/>
  <c r="B78" i="12"/>
  <c r="B77" i="12"/>
  <c r="B76" i="12"/>
  <c r="B75" i="12"/>
  <c r="B74" i="12"/>
  <c r="B73" i="12"/>
  <c r="B72" i="12"/>
  <c r="B71" i="12"/>
  <c r="B70" i="12" l="1"/>
  <c r="B69" i="12"/>
  <c r="B68" i="12"/>
  <c r="B67" i="12"/>
  <c r="B66" i="12"/>
  <c r="B65" i="12"/>
  <c r="B64" i="12"/>
  <c r="B63" i="12"/>
  <c r="B62" i="12"/>
  <c r="B61" i="12"/>
  <c r="B60" i="12"/>
  <c r="B59" i="12"/>
  <c r="B58" i="12"/>
  <c r="B57" i="12"/>
  <c r="B56" i="12"/>
  <c r="B55" i="12"/>
  <c r="B54" i="12"/>
  <c r="B53" i="12"/>
  <c r="B52" i="12"/>
  <c r="B51" i="12"/>
  <c r="B50" i="12"/>
  <c r="B48" i="12"/>
  <c r="B47" i="12"/>
  <c r="B46" i="12"/>
  <c r="B45" i="12"/>
  <c r="B44" i="12"/>
  <c r="B43" i="12"/>
  <c r="B42" i="12"/>
  <c r="B41" i="12"/>
  <c r="B40" i="12"/>
  <c r="B39" i="12"/>
  <c r="B38" i="12"/>
  <c r="B37" i="12"/>
  <c r="B36" i="12"/>
  <c r="B35" i="12"/>
  <c r="B34" i="12"/>
  <c r="B33" i="12"/>
  <c r="B32" i="12"/>
  <c r="B31" i="12"/>
  <c r="B30" i="12"/>
  <c r="B29" i="12"/>
  <c r="B28" i="12"/>
  <c r="B27" i="12"/>
  <c r="B26" i="12"/>
  <c r="B25" i="12"/>
  <c r="B24" i="12"/>
  <c r="B23" i="12"/>
  <c r="B22" i="12"/>
  <c r="B21" i="12"/>
  <c r="B20" i="12"/>
  <c r="B19" i="12"/>
  <c r="B18" i="12"/>
  <c r="B17" i="12"/>
  <c r="B16" i="12"/>
  <c r="B15" i="12"/>
  <c r="B14" i="12"/>
  <c r="B13" i="12"/>
  <c r="B12" i="12"/>
  <c r="B11" i="12"/>
  <c r="B9" i="12"/>
  <c r="B7" i="12"/>
  <c r="B6" i="12"/>
  <c r="B5" i="12"/>
  <c r="B4" i="12"/>
  <c r="N83" i="12" l="1"/>
  <c r="N109" i="12" l="1"/>
  <c r="N108" i="12"/>
  <c r="N12" i="12" l="1"/>
  <c r="N13" i="12"/>
  <c r="N14" i="12"/>
  <c r="N16" i="12"/>
  <c r="N20" i="12"/>
  <c r="N22" i="12"/>
  <c r="N24" i="12"/>
  <c r="N26" i="12"/>
  <c r="N28" i="12"/>
  <c r="N30" i="12"/>
  <c r="N32" i="12"/>
  <c r="N35" i="12"/>
  <c r="N18" i="12"/>
  <c r="N37" i="12"/>
  <c r="N39" i="12"/>
  <c r="N41" i="12"/>
  <c r="N43" i="12"/>
  <c r="N45" i="12"/>
  <c r="N47" i="12"/>
  <c r="N50" i="12"/>
  <c r="N52" i="12"/>
  <c r="N54" i="12"/>
  <c r="N57" i="12"/>
  <c r="N59" i="12"/>
  <c r="N61" i="12"/>
  <c r="N62" i="12"/>
  <c r="N64" i="12"/>
  <c r="N65" i="12"/>
  <c r="N68" i="12"/>
  <c r="N73" i="12"/>
  <c r="N75" i="12"/>
  <c r="N77" i="12"/>
  <c r="N81" i="12"/>
  <c r="N84" i="12"/>
  <c r="N86" i="12"/>
  <c r="N88" i="12"/>
  <c r="N91" i="12"/>
  <c r="N94" i="12"/>
  <c r="N96" i="12"/>
  <c r="N100" i="12"/>
  <c r="N102" i="12"/>
  <c r="N104" i="12"/>
  <c r="N107" i="12"/>
  <c r="N113" i="12"/>
  <c r="N116" i="12"/>
  <c r="N118" i="12"/>
  <c r="N123" i="12"/>
  <c r="N71" i="12"/>
  <c r="N4" i="12"/>
  <c r="N6" i="12"/>
  <c r="N8" i="12"/>
  <c r="N11" i="12"/>
  <c r="N5" i="12"/>
  <c r="N7" i="12"/>
  <c r="N9" i="12"/>
  <c r="N15" i="12"/>
  <c r="N17" i="12"/>
  <c r="N19" i="12"/>
  <c r="N21" i="12"/>
  <c r="N23" i="12"/>
  <c r="N25" i="12"/>
  <c r="N27" i="12"/>
  <c r="N29" i="12"/>
  <c r="N31" i="12"/>
  <c r="N33" i="12"/>
  <c r="N36" i="12"/>
  <c r="N38" i="12"/>
  <c r="N40" i="12"/>
  <c r="N42" i="12"/>
  <c r="N44" i="12"/>
  <c r="N46" i="12"/>
  <c r="N48" i="12"/>
  <c r="N51" i="12"/>
  <c r="N53" i="12"/>
  <c r="N55" i="12"/>
  <c r="N56" i="12"/>
  <c r="N58" i="12"/>
  <c r="N60" i="12"/>
  <c r="N63" i="12"/>
  <c r="N67" i="12"/>
  <c r="N69" i="12"/>
  <c r="N70" i="12"/>
  <c r="N72" i="12"/>
  <c r="N74" i="12"/>
  <c r="N76" i="12"/>
  <c r="N78" i="12"/>
  <c r="N79" i="12"/>
  <c r="N80" i="12"/>
  <c r="N82" i="12"/>
  <c r="N85" i="12"/>
  <c r="N87" i="12"/>
  <c r="N89" i="12"/>
  <c r="N90" i="12"/>
  <c r="N93" i="12"/>
  <c r="N95" i="12"/>
  <c r="N99" i="12"/>
  <c r="N101" i="12"/>
  <c r="N103" i="12"/>
  <c r="N106" i="12"/>
  <c r="N110" i="12"/>
  <c r="N114" i="12"/>
  <c r="N117" i="12"/>
  <c r="N124" i="12"/>
</calcChain>
</file>

<file path=xl/sharedStrings.xml><?xml version="1.0" encoding="utf-8"?>
<sst xmlns="http://schemas.openxmlformats.org/spreadsheetml/2006/main" count="260" uniqueCount="140">
  <si>
    <t>ENERO</t>
  </si>
  <si>
    <t>FEBRERO</t>
  </si>
  <si>
    <t>MARZO</t>
  </si>
  <si>
    <t>FUGA EN CODO</t>
  </si>
  <si>
    <t>FUGA EN ABRAZADERA</t>
  </si>
  <si>
    <t>FUGA EN CONECTOR</t>
  </si>
  <si>
    <t>CAMBIAR MANGUERA</t>
  </si>
  <si>
    <t>FUGA EN PREPARACION</t>
  </si>
  <si>
    <t>FUGA EN COPLE</t>
  </si>
  <si>
    <t>FUGA EN ADAPTADOR</t>
  </si>
  <si>
    <t>SUPERVISIÓN DE TRABAJOS</t>
  </si>
  <si>
    <t>CAMBIAR BROCAL</t>
  </si>
  <si>
    <t>CONCEPTO</t>
  </si>
  <si>
    <t>ACCIONES REALIZADAS POR MES</t>
  </si>
  <si>
    <t>ABRIL</t>
  </si>
  <si>
    <t>MAYO</t>
  </si>
  <si>
    <t>JUNIO</t>
  </si>
  <si>
    <t>TOTAL</t>
  </si>
  <si>
    <t>LIMPIAR BOCA DE TORMENTA</t>
  </si>
  <si>
    <t>JULIO</t>
  </si>
  <si>
    <t>SEPT.</t>
  </si>
  <si>
    <t>FUGA EN NIPLE GALV.</t>
  </si>
  <si>
    <t>INST. T.A.</t>
  </si>
  <si>
    <t>INST. D.D.</t>
  </si>
  <si>
    <t>CAMBIO DE MEDIDOR</t>
  </si>
  <si>
    <t>PURGAR L.C.A.</t>
  </si>
  <si>
    <t>AMPL. L.C.A.</t>
  </si>
  <si>
    <t>CHECAR POSIBLE D. FOSA SÉPTICA</t>
  </si>
  <si>
    <t>ACOMODAR LLAVE DE BANQ.</t>
  </si>
  <si>
    <t>OCT.</t>
  </si>
  <si>
    <t>NOV.</t>
  </si>
  <si>
    <t>DIC.</t>
  </si>
  <si>
    <t>ELABORAR CAJA DE VÁLVULAS</t>
  </si>
  <si>
    <t>AGO.</t>
  </si>
  <si>
    <t>LIMPIAR ALCANTARILLA</t>
  </si>
  <si>
    <t>FUGA EN MANGUERA</t>
  </si>
  <si>
    <t>FUGA EN LLAVE DE PASO</t>
  </si>
  <si>
    <t>FUGA EN TUERCAS Y NIPLES</t>
  </si>
  <si>
    <t>LOCALIZAR LLAVE DE BANQ.</t>
  </si>
  <si>
    <t>FUGA EN BANQUETA</t>
  </si>
  <si>
    <t>FUGA EN BASTÓN</t>
  </si>
  <si>
    <t>CHECAR TOMA POR B. PRESIÓN</t>
  </si>
  <si>
    <t>FUGA EN PAVIMENTO</t>
  </si>
  <si>
    <t>FUGA EN L.C.A. PAVIMENTO</t>
  </si>
  <si>
    <t>FUGA EN L.C.A. TIERRA</t>
  </si>
  <si>
    <t>FUGA EN LÍNEA CONDUCCIÓN</t>
  </si>
  <si>
    <t>D.L.C.</t>
  </si>
  <si>
    <t>DESAZOLVE PARTICULAR</t>
  </si>
  <si>
    <t>CAMBIO DE TOMA DE LUGAR</t>
  </si>
  <si>
    <t>PURGAR TOMA</t>
  </si>
  <si>
    <t>INSTALAR VÁLVULA EXP. DE AIRE</t>
  </si>
  <si>
    <t>TAPONEAR TOMA</t>
  </si>
  <si>
    <t>POZOS DESAZOLVADOS</t>
  </si>
  <si>
    <t>REGISTROS DESAZOLVADOS</t>
  </si>
  <si>
    <t>VERIFICAR TOMA</t>
  </si>
  <si>
    <t>LEVANTAR  NIVEL DE TOMA</t>
  </si>
  <si>
    <t>BAJAR NIVEL DE TOMA</t>
  </si>
  <si>
    <t>LAVADO DE CISTERNA</t>
  </si>
  <si>
    <t>FUGA EN CAJA DE VALVULAS</t>
  </si>
  <si>
    <t>LEVANTAR LL/BANQUETA</t>
  </si>
  <si>
    <t>SUCCIONAR AGUAS NEGRAS</t>
  </si>
  <si>
    <t>REHABILITACION L.C.A.</t>
  </si>
  <si>
    <t>REHAB. DE L. CONDUCCION</t>
  </si>
  <si>
    <t>MANTTO. DE POZOS</t>
  </si>
  <si>
    <t>CAMBIO DE LLAVE DE PASO</t>
  </si>
  <si>
    <t>REPOSICIÓN BANQUETA</t>
  </si>
  <si>
    <t>REPOSICIÓN PAVIMENTO</t>
  </si>
  <si>
    <t>DESAZOLVE FOSA SÉPTICA</t>
  </si>
  <si>
    <t>MANTTO. A VALVULAS</t>
  </si>
  <si>
    <t>CHECAR P/INST. T.A. , D.D. Y L.C.A</t>
  </si>
  <si>
    <t>AMP.L.C. DRENAJE</t>
  </si>
  <si>
    <t>VERIFICAR HUNDIMIENTO</t>
  </si>
  <si>
    <t>MANTTO. A EQUIPO DE CLORACIÓN</t>
  </si>
  <si>
    <t>REINST. DE MEDIDOR</t>
  </si>
  <si>
    <t>PREPARACIÓN DRENAJE</t>
  </si>
  <si>
    <t>REHABILITACIÓN DESCARGA</t>
  </si>
  <si>
    <t>REHABILITACIÓN TOMA</t>
  </si>
  <si>
    <t>REINST. DE TOMA</t>
  </si>
  <si>
    <t>CAMBIO MACROMEDIDOR</t>
  </si>
  <si>
    <t>CAMBIO DE VALVULA</t>
  </si>
  <si>
    <t xml:space="preserve"> </t>
  </si>
  <si>
    <t>SONDEAR LÍNEA CENTRAL DRENAJE</t>
  </si>
  <si>
    <t>RECONEXION DEL SERVICIO</t>
  </si>
  <si>
    <t>REUBICAR LÍNEA CENTRAL AGUA</t>
  </si>
  <si>
    <t>INST. ALCANTARILLA D. PLUVIAL</t>
  </si>
  <si>
    <t>INTERCONEXIÓN L.C.AGUA</t>
  </si>
  <si>
    <t>INST. VALVULA CHECK</t>
  </si>
  <si>
    <t>CAMBIAR LL/BANQUETA</t>
  </si>
  <si>
    <t>CONECTAR TOMA LINEA CENTRAL AGUA</t>
  </si>
  <si>
    <t>CHECAR POSIBILIDAD TOMA DE LUGAR</t>
  </si>
  <si>
    <t>INST. LLAVE DE CIERRE  ESPECIAL</t>
  </si>
  <si>
    <t>CAMBIO DE NIPLE ENTRADA Y SALIDA</t>
  </si>
  <si>
    <t>CHECAR REHABILITACION DESC- DRE.</t>
  </si>
  <si>
    <t>REPARAR MANGUERA DE CLORO</t>
  </si>
  <si>
    <t>PREPARACION DE AGUA</t>
  </si>
  <si>
    <t>CHEC. PROB. CONTAMINACION DE AGUA</t>
  </si>
  <si>
    <t>CAMBIO  DE BASTON</t>
  </si>
  <si>
    <t>FUGA EN TUBO DE ENTRADA Y SALIDA</t>
  </si>
  <si>
    <t>CHECAR POZO DE VISITA</t>
  </si>
  <si>
    <t>INST. LLAVE DE BANQUETA</t>
  </si>
  <si>
    <t>FUGA EN VALVULA</t>
  </si>
  <si>
    <t>INSTALAR REJILLA DE B. TORMENTA</t>
  </si>
  <si>
    <t>CAMBIO TAPA DE CAJA DE VALVULAS</t>
  </si>
  <si>
    <t>INTERCONEXIÓN LINEA DE CONDUCCION</t>
  </si>
  <si>
    <t xml:space="preserve">INST. LLAVE DE PASO </t>
  </si>
  <si>
    <t>CAMBIO DE NIPLE GALVANIZADO</t>
  </si>
  <si>
    <t>LIMPIAR POZO DE VISITA</t>
  </si>
  <si>
    <t>INSTALAR TUBO ENTRADA Y SALIDA</t>
  </si>
  <si>
    <t>INSTALAR TAPA DE REGISTRO BANQ.</t>
  </si>
  <si>
    <t>ACOMODAR TAPA DE BROCAL</t>
  </si>
  <si>
    <t>TAPONEAR TOMA CLANDESTINA</t>
  </si>
  <si>
    <t>RECONEXIÓN TOMA A. L. CENTRAL</t>
  </si>
  <si>
    <t>CAMBIAR ABRAZADERA</t>
  </si>
  <si>
    <t>LAVAR CAJA DE VALVULAS</t>
  </si>
  <si>
    <t>REUBICAR DESCARGA DRENAJE</t>
  </si>
  <si>
    <t>ATERRADOS</t>
  </si>
  <si>
    <t>CAMBIAR CODO</t>
  </si>
  <si>
    <t>CAMBIO DE CAJA PLASTICA PARA MEDIDOR</t>
  </si>
  <si>
    <t>POSIBLES T. CLANDESTINAS</t>
  </si>
  <si>
    <t>INST. LLAVE DE NARIZ</t>
  </si>
  <si>
    <t>AREA
m2</t>
  </si>
  <si>
    <t>REALIZAR POZO DE VISITA</t>
  </si>
  <si>
    <t>INST. VALVULA</t>
  </si>
  <si>
    <t>REHABILITACIÓN DE CAJA DE VALVULAS</t>
  </si>
  <si>
    <t>CONSTRUCCION DE EMISOR DE AGUA TRATADA</t>
  </si>
  <si>
    <t>REHABILITACION DE SISTEMA DE AGUA</t>
  </si>
  <si>
    <t>REHABILITACION L.C. DRENAJE</t>
  </si>
  <si>
    <t>SONDEAR LÍNEA CENTRAL AGUA</t>
  </si>
  <si>
    <t>MANTTO. A PLANTA TRATADORA</t>
  </si>
  <si>
    <t>A  Ñ  O                    2   0   1   9</t>
  </si>
  <si>
    <t>TAPONEAR LINEA C.A.</t>
  </si>
  <si>
    <t>BOMBA RETIRADA POR USUARIO</t>
  </si>
  <si>
    <t>FUGA EN L. C. DRENAJE</t>
  </si>
  <si>
    <t>TAPONEAR TOMA POR BOMBA DIRECTA</t>
  </si>
  <si>
    <t>REUBICAR LL DE BANQUETA</t>
  </si>
  <si>
    <t>REPARAR DESC - DREN.</t>
  </si>
  <si>
    <t>RETIRAR BOMBA DIRECTA</t>
  </si>
  <si>
    <t>REUBICAR MEDIDOR BASE LISTA</t>
  </si>
  <si>
    <t>TRABAJOS REALIZADOS HASTA EL 20 DE JUNIO DEL 2019.</t>
  </si>
  <si>
    <t>REUBICAR MEDIDOR EN CAJA PLÁSTICA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</si>
</sst>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/>
    <xf numFmtId="0" fontId="1" fillId="0" borderId="19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2" fillId="0" borderId="0" xfId="0" applyFont="1" applyFill="1"/>
    <xf numFmtId="0" fontId="2" fillId="0" borderId="4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2" fontId="1" fillId="0" borderId="18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15" xfId="0" applyFont="1" applyBorder="1" applyAlignment="1">
      <alignment horizontal="center"/>
    </xf>
    <xf numFmtId="0" fontId="3" fillId="0" borderId="5" xfId="0" applyFont="1" applyBorder="1"/>
    <xf numFmtId="0" fontId="4" fillId="0" borderId="1" xfId="0" applyFont="1" applyFill="1" applyBorder="1" applyAlignment="1">
      <alignment horizontal="center"/>
    </xf>
    <xf numFmtId="0" fontId="3" fillId="2" borderId="2" xfId="0" applyFont="1" applyFill="1" applyBorder="1"/>
    <xf numFmtId="0" fontId="3" fillId="0" borderId="2" xfId="0" applyFont="1" applyFill="1" applyBorder="1"/>
    <xf numFmtId="0" fontId="3" fillId="0" borderId="17" xfId="0" applyFont="1" applyFill="1" applyBorder="1"/>
    <xf numFmtId="0" fontId="3" fillId="0" borderId="1" xfId="0" applyFont="1" applyFill="1" applyBorder="1"/>
    <xf numFmtId="0" fontId="4" fillId="0" borderId="8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wrapText="1"/>
    </xf>
    <xf numFmtId="0" fontId="2" fillId="0" borderId="0" xfId="0" applyFont="1" applyFill="1" applyAlignment="1">
      <alignment horizontal="center"/>
    </xf>
    <xf numFmtId="0" fontId="1" fillId="4" borderId="6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7" fillId="0" borderId="2" xfId="0" applyFont="1" applyFill="1" applyBorder="1"/>
    <xf numFmtId="0" fontId="7" fillId="0" borderId="1" xfId="0" applyFont="1" applyFill="1" applyBorder="1"/>
    <xf numFmtId="0" fontId="7" fillId="0" borderId="17" xfId="0" applyFont="1" applyFill="1" applyBorder="1"/>
    <xf numFmtId="0" fontId="8" fillId="0" borderId="0" xfId="0" applyFont="1"/>
    <xf numFmtId="0" fontId="7" fillId="0" borderId="1" xfId="0" applyFont="1" applyBorder="1"/>
    <xf numFmtId="0" fontId="7" fillId="2" borderId="1" xfId="0" applyFont="1" applyFill="1" applyBorder="1"/>
    <xf numFmtId="0" fontId="9" fillId="0" borderId="1" xfId="0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2" fontId="5" fillId="0" borderId="3" xfId="0" applyNumberFormat="1" applyFont="1" applyFill="1" applyBorder="1" applyAlignment="1">
      <alignment horizontal="center" vertical="center" wrapText="1"/>
    </xf>
    <xf numFmtId="2" fontId="5" fillId="0" borderId="7" xfId="0" applyNumberFormat="1" applyFont="1" applyFill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3" borderId="12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CCFF"/>
      <color rgb="FFF63D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ENERO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FEBRERO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GOP%202019/CONCENTRADOS%20X%20%20MES/MARZO19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ABRIL19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MAY19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JUN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1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3">
          <cell r="I3">
            <v>0</v>
          </cell>
        </row>
      </sheetData>
      <sheetData sheetId="7">
        <row r="3">
          <cell r="I3">
            <v>1</v>
          </cell>
        </row>
      </sheetData>
      <sheetData sheetId="8">
        <row r="3">
          <cell r="I3">
            <v>0</v>
          </cell>
        </row>
      </sheetData>
      <sheetData sheetId="9">
        <row r="3">
          <cell r="I3">
            <v>2</v>
          </cell>
        </row>
      </sheetData>
      <sheetData sheetId="10">
        <row r="3">
          <cell r="I3">
            <v>3</v>
          </cell>
        </row>
      </sheetData>
      <sheetData sheetId="11">
        <row r="3">
          <cell r="I3">
            <v>7</v>
          </cell>
        </row>
      </sheetData>
      <sheetData sheetId="12">
        <row r="3">
          <cell r="I3">
            <v>1</v>
          </cell>
        </row>
      </sheetData>
      <sheetData sheetId="13">
        <row r="3">
          <cell r="I3">
            <v>76</v>
          </cell>
        </row>
      </sheetData>
      <sheetData sheetId="14">
        <row r="3">
          <cell r="I3">
            <v>35</v>
          </cell>
        </row>
      </sheetData>
      <sheetData sheetId="15">
        <row r="3">
          <cell r="I3">
            <v>0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13</v>
          </cell>
        </row>
      </sheetData>
      <sheetData sheetId="18">
        <row r="3">
          <cell r="I3">
            <v>0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17</v>
          </cell>
        </row>
      </sheetData>
      <sheetData sheetId="23">
        <row r="3">
          <cell r="I3">
            <v>0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38</v>
          </cell>
        </row>
      </sheetData>
      <sheetData sheetId="28">
        <row r="3">
          <cell r="I3">
            <v>0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31</v>
          </cell>
        </row>
      </sheetData>
      <sheetData sheetId="31">
        <row r="3">
          <cell r="I3">
            <v>6</v>
          </cell>
        </row>
      </sheetData>
      <sheetData sheetId="32">
        <row r="3">
          <cell r="I3">
            <v>9</v>
          </cell>
        </row>
      </sheetData>
      <sheetData sheetId="33">
        <row r="3">
          <cell r="I3">
            <v>0</v>
          </cell>
        </row>
      </sheetData>
      <sheetData sheetId="34">
        <row r="3">
          <cell r="I3">
            <v>6</v>
          </cell>
        </row>
      </sheetData>
      <sheetData sheetId="35">
        <row r="3">
          <cell r="I3">
            <v>0</v>
          </cell>
        </row>
      </sheetData>
      <sheetData sheetId="36">
        <row r="3">
          <cell r="I3">
            <v>29</v>
          </cell>
        </row>
      </sheetData>
      <sheetData sheetId="37">
        <row r="3">
          <cell r="I3">
            <v>28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2</v>
          </cell>
        </row>
      </sheetData>
      <sheetData sheetId="40">
        <row r="3">
          <cell r="I3">
            <v>0</v>
          </cell>
        </row>
      </sheetData>
      <sheetData sheetId="41">
        <row r="3">
          <cell r="I3">
            <v>1</v>
          </cell>
        </row>
      </sheetData>
      <sheetData sheetId="42">
        <row r="3">
          <cell r="I3">
            <v>2</v>
          </cell>
        </row>
      </sheetData>
      <sheetData sheetId="43">
        <row r="3">
          <cell r="I3">
            <v>12</v>
          </cell>
        </row>
      </sheetData>
      <sheetData sheetId="44">
        <row r="3">
          <cell r="I3">
            <v>8</v>
          </cell>
        </row>
      </sheetData>
      <sheetData sheetId="45">
        <row r="3">
          <cell r="I3">
            <v>18</v>
          </cell>
        </row>
      </sheetData>
      <sheetData sheetId="46">
        <row r="3">
          <cell r="I3">
            <v>46</v>
          </cell>
        </row>
      </sheetData>
      <sheetData sheetId="47">
        <row r="3">
          <cell r="I3">
            <v>5</v>
          </cell>
        </row>
      </sheetData>
      <sheetData sheetId="48">
        <row r="3">
          <cell r="I3">
            <v>18</v>
          </cell>
        </row>
      </sheetData>
      <sheetData sheetId="49">
        <row r="3">
          <cell r="I3">
            <v>2</v>
          </cell>
        </row>
      </sheetData>
      <sheetData sheetId="50">
        <row r="3">
          <cell r="I3">
            <v>1</v>
          </cell>
        </row>
      </sheetData>
      <sheetData sheetId="51">
        <row r="3">
          <cell r="I3">
            <v>35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8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0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38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11</v>
          </cell>
        </row>
      </sheetData>
      <sheetData sheetId="64">
        <row r="3">
          <cell r="I3">
            <v>0</v>
          </cell>
        </row>
      </sheetData>
      <sheetData sheetId="65">
        <row r="3">
          <cell r="I3">
            <v>6</v>
          </cell>
        </row>
      </sheetData>
      <sheetData sheetId="66">
        <row r="3">
          <cell r="I3">
            <v>0</v>
          </cell>
        </row>
      </sheetData>
      <sheetData sheetId="67">
        <row r="3">
          <cell r="I3">
            <v>0</v>
          </cell>
        </row>
      </sheetData>
      <sheetData sheetId="68">
        <row r="3">
          <cell r="I3">
            <v>0</v>
          </cell>
        </row>
      </sheetData>
      <sheetData sheetId="69">
        <row r="3">
          <cell r="I3">
            <v>0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1</v>
          </cell>
        </row>
      </sheetData>
      <sheetData sheetId="75">
        <row r="3">
          <cell r="I3">
            <v>3</v>
          </cell>
        </row>
      </sheetData>
      <sheetData sheetId="76">
        <row r="3">
          <cell r="I3">
            <v>2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0</v>
          </cell>
        </row>
      </sheetData>
      <sheetData sheetId="79">
        <row r="3">
          <cell r="I3">
            <v>12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0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14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0</v>
          </cell>
        </row>
      </sheetData>
      <sheetData sheetId="88">
        <row r="3">
          <cell r="I3">
            <v>18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1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16</v>
          </cell>
        </row>
      </sheetData>
      <sheetData sheetId="98">
        <row r="3">
          <cell r="I3">
            <v>9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/>
      <sheetData sheetId="102"/>
      <sheetData sheetId="103">
        <row r="3">
          <cell r="I3">
            <v>0</v>
          </cell>
        </row>
      </sheetData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>
        <row r="3">
          <cell r="I3">
            <v>0</v>
          </cell>
        </row>
      </sheetData>
      <sheetData sheetId="107">
        <row r="3">
          <cell r="I3">
            <v>0</v>
          </cell>
        </row>
      </sheetData>
      <sheetData sheetId="108">
        <row r="3">
          <cell r="I3">
            <v>3</v>
          </cell>
        </row>
      </sheetData>
      <sheetData sheetId="109">
        <row r="3">
          <cell r="I3">
            <v>3</v>
          </cell>
        </row>
      </sheetData>
      <sheetData sheetId="110">
        <row r="3">
          <cell r="I3">
            <v>1</v>
          </cell>
        </row>
      </sheetData>
      <sheetData sheetId="111">
        <row r="3">
          <cell r="I3">
            <v>9</v>
          </cell>
        </row>
      </sheetData>
      <sheetData sheetId="112">
        <row r="3">
          <cell r="I3">
            <v>10</v>
          </cell>
        </row>
      </sheetData>
      <sheetData sheetId="113">
        <row r="3">
          <cell r="I3">
            <v>1</v>
          </cell>
        </row>
      </sheetData>
      <sheetData sheetId="114">
        <row r="3">
          <cell r="I3">
            <v>0</v>
          </cell>
        </row>
      </sheetData>
      <sheetData sheetId="1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1</v>
          </cell>
        </row>
      </sheetData>
      <sheetData sheetId="3">
        <row r="3">
          <cell r="I3">
            <v>0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3">
          <cell r="I3">
            <v>0</v>
          </cell>
        </row>
      </sheetData>
      <sheetData sheetId="7">
        <row r="3">
          <cell r="I3">
            <v>3</v>
          </cell>
        </row>
      </sheetData>
      <sheetData sheetId="8">
        <row r="3">
          <cell r="I3">
            <v>0</v>
          </cell>
        </row>
      </sheetData>
      <sheetData sheetId="9">
        <row r="3">
          <cell r="I3">
            <v>3</v>
          </cell>
        </row>
      </sheetData>
      <sheetData sheetId="10">
        <row r="3">
          <cell r="I3">
            <v>0</v>
          </cell>
        </row>
      </sheetData>
      <sheetData sheetId="11">
        <row r="3">
          <cell r="I3">
            <v>3</v>
          </cell>
        </row>
      </sheetData>
      <sheetData sheetId="12">
        <row r="3">
          <cell r="I3">
            <v>0</v>
          </cell>
        </row>
      </sheetData>
      <sheetData sheetId="13">
        <row r="3">
          <cell r="I3">
            <v>71</v>
          </cell>
        </row>
      </sheetData>
      <sheetData sheetId="14">
        <row r="3">
          <cell r="I3">
            <v>30</v>
          </cell>
        </row>
      </sheetData>
      <sheetData sheetId="15">
        <row r="3">
          <cell r="I3">
            <v>0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8</v>
          </cell>
        </row>
      </sheetData>
      <sheetData sheetId="18">
        <row r="3">
          <cell r="I3">
            <v>0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13</v>
          </cell>
        </row>
      </sheetData>
      <sheetData sheetId="23">
        <row r="3">
          <cell r="I3">
            <v>0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28</v>
          </cell>
        </row>
      </sheetData>
      <sheetData sheetId="28">
        <row r="3">
          <cell r="I3">
            <v>0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21</v>
          </cell>
        </row>
      </sheetData>
      <sheetData sheetId="31">
        <row r="3">
          <cell r="I3">
            <v>5</v>
          </cell>
        </row>
      </sheetData>
      <sheetData sheetId="32">
        <row r="3">
          <cell r="I3">
            <v>12</v>
          </cell>
        </row>
      </sheetData>
      <sheetData sheetId="33">
        <row r="3">
          <cell r="I3">
            <v>0</v>
          </cell>
        </row>
      </sheetData>
      <sheetData sheetId="34">
        <row r="3">
          <cell r="I3">
            <v>4</v>
          </cell>
        </row>
      </sheetData>
      <sheetData sheetId="35">
        <row r="3">
          <cell r="I3">
            <v>0</v>
          </cell>
        </row>
      </sheetData>
      <sheetData sheetId="36">
        <row r="3">
          <cell r="I3">
            <v>23</v>
          </cell>
        </row>
      </sheetData>
      <sheetData sheetId="37">
        <row r="3">
          <cell r="I3">
            <v>19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1</v>
          </cell>
        </row>
      </sheetData>
      <sheetData sheetId="40">
        <row r="3">
          <cell r="I3">
            <v>0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7</v>
          </cell>
        </row>
      </sheetData>
      <sheetData sheetId="44">
        <row r="3">
          <cell r="I3">
            <v>10</v>
          </cell>
        </row>
      </sheetData>
      <sheetData sheetId="45">
        <row r="3">
          <cell r="I3">
            <v>19</v>
          </cell>
        </row>
      </sheetData>
      <sheetData sheetId="46">
        <row r="3">
          <cell r="I3">
            <v>56</v>
          </cell>
        </row>
      </sheetData>
      <sheetData sheetId="47">
        <row r="3">
          <cell r="I3">
            <v>2</v>
          </cell>
        </row>
      </sheetData>
      <sheetData sheetId="48">
        <row r="3">
          <cell r="I3">
            <v>15</v>
          </cell>
        </row>
      </sheetData>
      <sheetData sheetId="49">
        <row r="3">
          <cell r="I3">
            <v>0</v>
          </cell>
        </row>
      </sheetData>
      <sheetData sheetId="50">
        <row r="3">
          <cell r="I3">
            <v>0</v>
          </cell>
        </row>
      </sheetData>
      <sheetData sheetId="51">
        <row r="3">
          <cell r="I3">
            <v>28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29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1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44</v>
          </cell>
        </row>
      </sheetData>
      <sheetData sheetId="60">
        <row r="3">
          <cell r="I3">
            <v>1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21</v>
          </cell>
        </row>
      </sheetData>
      <sheetData sheetId="64">
        <row r="3">
          <cell r="I3">
            <v>0</v>
          </cell>
        </row>
      </sheetData>
      <sheetData sheetId="65">
        <row r="3">
          <cell r="I3">
            <v>1</v>
          </cell>
        </row>
      </sheetData>
      <sheetData sheetId="66">
        <row r="3">
          <cell r="I3">
            <v>1</v>
          </cell>
        </row>
      </sheetData>
      <sheetData sheetId="67">
        <row r="3">
          <cell r="I3">
            <v>0</v>
          </cell>
        </row>
      </sheetData>
      <sheetData sheetId="68">
        <row r="3">
          <cell r="I3">
            <v>0</v>
          </cell>
        </row>
      </sheetData>
      <sheetData sheetId="69">
        <row r="3">
          <cell r="I3">
            <v>0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1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0</v>
          </cell>
        </row>
      </sheetData>
      <sheetData sheetId="79">
        <row r="3">
          <cell r="I3">
            <v>2</v>
          </cell>
        </row>
      </sheetData>
      <sheetData sheetId="80">
        <row r="3">
          <cell r="I3">
            <v>7</v>
          </cell>
        </row>
      </sheetData>
      <sheetData sheetId="81">
        <row r="3">
          <cell r="I3">
            <v>1</v>
          </cell>
        </row>
      </sheetData>
      <sheetData sheetId="82">
        <row r="3">
          <cell r="I3">
            <v>1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11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1</v>
          </cell>
        </row>
      </sheetData>
      <sheetData sheetId="88">
        <row r="3">
          <cell r="I3">
            <v>37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2</v>
          </cell>
        </row>
      </sheetData>
      <sheetData sheetId="95">
        <row r="3">
          <cell r="I3">
            <v>2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16</v>
          </cell>
        </row>
      </sheetData>
      <sheetData sheetId="98">
        <row r="3">
          <cell r="I3">
            <v>6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/>
      <sheetData sheetId="102"/>
      <sheetData sheetId="103"/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>
        <row r="3">
          <cell r="I3">
            <v>0</v>
          </cell>
        </row>
      </sheetData>
      <sheetData sheetId="107">
        <row r="3">
          <cell r="I3">
            <v>1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4</v>
          </cell>
        </row>
      </sheetData>
      <sheetData sheetId="110">
        <row r="3">
          <cell r="I3">
            <v>2</v>
          </cell>
        </row>
      </sheetData>
      <sheetData sheetId="111">
        <row r="3">
          <cell r="I3">
            <v>3</v>
          </cell>
        </row>
      </sheetData>
      <sheetData sheetId="112">
        <row r="3">
          <cell r="I3">
            <v>3</v>
          </cell>
        </row>
      </sheetData>
      <sheetData sheetId="113">
        <row r="3">
          <cell r="I3">
            <v>11</v>
          </cell>
        </row>
      </sheetData>
      <sheetData sheetId="114">
        <row r="3">
          <cell r="I3">
            <v>0</v>
          </cell>
        </row>
      </sheetData>
      <sheetData sheetId="115">
        <row r="3">
          <cell r="I3">
            <v>0</v>
          </cell>
        </row>
      </sheetData>
      <sheetData sheetId="11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 refreshError="1">
        <row r="3">
          <cell r="I3">
            <v>0</v>
          </cell>
        </row>
      </sheetData>
      <sheetData sheetId="1" refreshError="1">
        <row r="3">
          <cell r="I3">
            <v>1</v>
          </cell>
        </row>
      </sheetData>
      <sheetData sheetId="2" refreshError="1">
        <row r="3">
          <cell r="I3">
            <v>0</v>
          </cell>
        </row>
      </sheetData>
      <sheetData sheetId="3" refreshError="1">
        <row r="3">
          <cell r="I3">
            <v>1</v>
          </cell>
        </row>
      </sheetData>
      <sheetData sheetId="4" refreshError="1"/>
      <sheetData sheetId="5" refreshError="1">
        <row r="3">
          <cell r="I3">
            <v>0</v>
          </cell>
        </row>
      </sheetData>
      <sheetData sheetId="6" refreshError="1">
        <row r="2">
          <cell r="I2">
            <v>14</v>
          </cell>
        </row>
      </sheetData>
      <sheetData sheetId="7" refreshError="1">
        <row r="3">
          <cell r="I3">
            <v>0</v>
          </cell>
        </row>
      </sheetData>
      <sheetData sheetId="8" refreshError="1">
        <row r="3">
          <cell r="I3">
            <v>1</v>
          </cell>
        </row>
      </sheetData>
      <sheetData sheetId="9" refreshError="1">
        <row r="3">
          <cell r="I3">
            <v>0</v>
          </cell>
        </row>
      </sheetData>
      <sheetData sheetId="10" refreshError="1">
        <row r="3">
          <cell r="I3">
            <v>2</v>
          </cell>
        </row>
      </sheetData>
      <sheetData sheetId="11" refreshError="1">
        <row r="3">
          <cell r="I3">
            <v>1</v>
          </cell>
        </row>
      </sheetData>
      <sheetData sheetId="12" refreshError="1">
        <row r="3">
          <cell r="I3">
            <v>1</v>
          </cell>
        </row>
      </sheetData>
      <sheetData sheetId="13" refreshError="1">
        <row r="3">
          <cell r="I3">
            <v>0</v>
          </cell>
        </row>
      </sheetData>
      <sheetData sheetId="14" refreshError="1">
        <row r="3">
          <cell r="I3">
            <v>43</v>
          </cell>
        </row>
      </sheetData>
      <sheetData sheetId="15" refreshError="1">
        <row r="3">
          <cell r="I3">
            <v>24</v>
          </cell>
        </row>
      </sheetData>
      <sheetData sheetId="16" refreshError="1">
        <row r="3">
          <cell r="I3">
            <v>0</v>
          </cell>
        </row>
      </sheetData>
      <sheetData sheetId="17" refreshError="1">
        <row r="3">
          <cell r="I3">
            <v>0</v>
          </cell>
        </row>
      </sheetData>
      <sheetData sheetId="18" refreshError="1">
        <row r="3">
          <cell r="I3">
            <v>12</v>
          </cell>
        </row>
      </sheetData>
      <sheetData sheetId="19" refreshError="1">
        <row r="3">
          <cell r="I3">
            <v>0</v>
          </cell>
        </row>
      </sheetData>
      <sheetData sheetId="20" refreshError="1">
        <row r="3">
          <cell r="I3">
            <v>0</v>
          </cell>
        </row>
      </sheetData>
      <sheetData sheetId="21" refreshError="1">
        <row r="3">
          <cell r="I3">
            <v>0</v>
          </cell>
        </row>
      </sheetData>
      <sheetData sheetId="22" refreshError="1">
        <row r="3">
          <cell r="I3">
            <v>0</v>
          </cell>
        </row>
      </sheetData>
      <sheetData sheetId="23" refreshError="1">
        <row r="3">
          <cell r="I3">
            <v>9</v>
          </cell>
        </row>
      </sheetData>
      <sheetData sheetId="24" refreshError="1">
        <row r="3">
          <cell r="I3">
            <v>0</v>
          </cell>
        </row>
      </sheetData>
      <sheetData sheetId="25" refreshError="1">
        <row r="3">
          <cell r="I3">
            <v>2</v>
          </cell>
        </row>
      </sheetData>
      <sheetData sheetId="26" refreshError="1">
        <row r="3">
          <cell r="I3">
            <v>0</v>
          </cell>
        </row>
      </sheetData>
      <sheetData sheetId="27" refreshError="1">
        <row r="3">
          <cell r="I3">
            <v>0</v>
          </cell>
        </row>
      </sheetData>
      <sheetData sheetId="28" refreshError="1">
        <row r="3">
          <cell r="I3">
            <v>49</v>
          </cell>
        </row>
      </sheetData>
      <sheetData sheetId="29" refreshError="1">
        <row r="3">
          <cell r="I3">
            <v>0</v>
          </cell>
        </row>
      </sheetData>
      <sheetData sheetId="30" refreshError="1">
        <row r="3">
          <cell r="I3">
            <v>0</v>
          </cell>
        </row>
      </sheetData>
      <sheetData sheetId="31" refreshError="1">
        <row r="3">
          <cell r="I3">
            <v>16</v>
          </cell>
        </row>
      </sheetData>
      <sheetData sheetId="32" refreshError="1">
        <row r="3">
          <cell r="I3">
            <v>2</v>
          </cell>
        </row>
      </sheetData>
      <sheetData sheetId="33" refreshError="1">
        <row r="3">
          <cell r="I3">
            <v>4</v>
          </cell>
        </row>
      </sheetData>
      <sheetData sheetId="34" refreshError="1">
        <row r="3">
          <cell r="I3">
            <v>0</v>
          </cell>
        </row>
      </sheetData>
      <sheetData sheetId="35" refreshError="1">
        <row r="3">
          <cell r="I3">
            <v>1</v>
          </cell>
        </row>
      </sheetData>
      <sheetData sheetId="36" refreshError="1">
        <row r="3">
          <cell r="I3">
            <v>0</v>
          </cell>
        </row>
      </sheetData>
      <sheetData sheetId="37" refreshError="1">
        <row r="3">
          <cell r="I3">
            <v>16</v>
          </cell>
        </row>
      </sheetData>
      <sheetData sheetId="38" refreshError="1">
        <row r="3">
          <cell r="I3">
            <v>16</v>
          </cell>
        </row>
      </sheetData>
      <sheetData sheetId="39" refreshError="1">
        <row r="3">
          <cell r="I3">
            <v>0</v>
          </cell>
        </row>
      </sheetData>
      <sheetData sheetId="40" refreshError="1">
        <row r="3">
          <cell r="I3">
            <v>3</v>
          </cell>
        </row>
      </sheetData>
      <sheetData sheetId="41" refreshError="1">
        <row r="3">
          <cell r="I3">
            <v>0</v>
          </cell>
        </row>
      </sheetData>
      <sheetData sheetId="42" refreshError="1">
        <row r="3">
          <cell r="I3">
            <v>0</v>
          </cell>
        </row>
      </sheetData>
      <sheetData sheetId="43" refreshError="1">
        <row r="3">
          <cell r="I3">
            <v>3</v>
          </cell>
        </row>
      </sheetData>
      <sheetData sheetId="44" refreshError="1">
        <row r="3">
          <cell r="I3">
            <v>2</v>
          </cell>
        </row>
      </sheetData>
      <sheetData sheetId="45" refreshError="1">
        <row r="3">
          <cell r="I3">
            <v>1</v>
          </cell>
        </row>
      </sheetData>
      <sheetData sheetId="46" refreshError="1">
        <row r="3">
          <cell r="I3">
            <v>4</v>
          </cell>
        </row>
      </sheetData>
      <sheetData sheetId="47" refreshError="1">
        <row r="3">
          <cell r="I3">
            <v>14</v>
          </cell>
        </row>
      </sheetData>
      <sheetData sheetId="48" refreshError="1">
        <row r="3">
          <cell r="I3">
            <v>42</v>
          </cell>
        </row>
      </sheetData>
      <sheetData sheetId="49" refreshError="1">
        <row r="3">
          <cell r="I3">
            <v>4</v>
          </cell>
        </row>
      </sheetData>
      <sheetData sheetId="50" refreshError="1">
        <row r="3">
          <cell r="I3">
            <v>20</v>
          </cell>
        </row>
      </sheetData>
      <sheetData sheetId="51" refreshError="1">
        <row r="3">
          <cell r="I3">
            <v>0</v>
          </cell>
        </row>
      </sheetData>
      <sheetData sheetId="52" refreshError="1">
        <row r="3">
          <cell r="I3">
            <v>0</v>
          </cell>
        </row>
      </sheetData>
      <sheetData sheetId="53" refreshError="1">
        <row r="3">
          <cell r="I3">
            <v>18</v>
          </cell>
        </row>
      </sheetData>
      <sheetData sheetId="54" refreshError="1">
        <row r="3">
          <cell r="I3">
            <v>0</v>
          </cell>
        </row>
      </sheetData>
      <sheetData sheetId="55" refreshError="1">
        <row r="3">
          <cell r="I3">
            <v>2</v>
          </cell>
        </row>
      </sheetData>
      <sheetData sheetId="56" refreshError="1">
        <row r="3">
          <cell r="I3">
            <v>6</v>
          </cell>
        </row>
      </sheetData>
      <sheetData sheetId="57" refreshError="1">
        <row r="3">
          <cell r="I3">
            <v>0</v>
          </cell>
        </row>
      </sheetData>
      <sheetData sheetId="58" refreshError="1">
        <row r="3">
          <cell r="I3">
            <v>1</v>
          </cell>
        </row>
      </sheetData>
      <sheetData sheetId="59" refreshError="1">
        <row r="3">
          <cell r="I3">
            <v>1</v>
          </cell>
        </row>
      </sheetData>
      <sheetData sheetId="60" refreshError="1">
        <row r="3">
          <cell r="I3">
            <v>0</v>
          </cell>
        </row>
      </sheetData>
      <sheetData sheetId="61" refreshError="1">
        <row r="3">
          <cell r="I3">
            <v>47</v>
          </cell>
        </row>
      </sheetData>
      <sheetData sheetId="62" refreshError="1">
        <row r="3">
          <cell r="I3">
            <v>0</v>
          </cell>
        </row>
      </sheetData>
      <sheetData sheetId="63" refreshError="1">
        <row r="3">
          <cell r="I3">
            <v>0</v>
          </cell>
        </row>
      </sheetData>
      <sheetData sheetId="64" refreshError="1">
        <row r="3">
          <cell r="I3">
            <v>0</v>
          </cell>
        </row>
      </sheetData>
      <sheetData sheetId="65" refreshError="1">
        <row r="3">
          <cell r="I3">
            <v>25</v>
          </cell>
        </row>
      </sheetData>
      <sheetData sheetId="66" refreshError="1">
        <row r="3">
          <cell r="I3">
            <v>0</v>
          </cell>
        </row>
      </sheetData>
      <sheetData sheetId="67" refreshError="1">
        <row r="3">
          <cell r="I3">
            <v>1</v>
          </cell>
        </row>
      </sheetData>
      <sheetData sheetId="68" refreshError="1">
        <row r="3">
          <cell r="I3">
            <v>11</v>
          </cell>
        </row>
      </sheetData>
      <sheetData sheetId="69" refreshError="1">
        <row r="3">
          <cell r="I3">
            <v>0</v>
          </cell>
        </row>
      </sheetData>
      <sheetData sheetId="70" refreshError="1">
        <row r="3">
          <cell r="I3">
            <v>0</v>
          </cell>
        </row>
      </sheetData>
      <sheetData sheetId="71" refreshError="1">
        <row r="3">
          <cell r="I3">
            <v>0</v>
          </cell>
        </row>
      </sheetData>
      <sheetData sheetId="72" refreshError="1">
        <row r="3">
          <cell r="I3">
            <v>0</v>
          </cell>
        </row>
      </sheetData>
      <sheetData sheetId="73" refreshError="1">
        <row r="3">
          <cell r="I3">
            <v>0</v>
          </cell>
        </row>
      </sheetData>
      <sheetData sheetId="74" refreshError="1">
        <row r="3">
          <cell r="I3">
            <v>0</v>
          </cell>
        </row>
      </sheetData>
      <sheetData sheetId="75" refreshError="1">
        <row r="3">
          <cell r="I3">
            <v>0</v>
          </cell>
        </row>
      </sheetData>
      <sheetData sheetId="76" refreshError="1">
        <row r="3">
          <cell r="I3">
            <v>0</v>
          </cell>
        </row>
      </sheetData>
      <sheetData sheetId="77" refreshError="1">
        <row r="3">
          <cell r="I3">
            <v>1</v>
          </cell>
        </row>
      </sheetData>
      <sheetData sheetId="78" refreshError="1">
        <row r="3">
          <cell r="I3">
            <v>0</v>
          </cell>
        </row>
      </sheetData>
      <sheetData sheetId="79" refreshError="1">
        <row r="3">
          <cell r="I3">
            <v>0</v>
          </cell>
        </row>
      </sheetData>
      <sheetData sheetId="80" refreshError="1">
        <row r="3">
          <cell r="I3">
            <v>0</v>
          </cell>
        </row>
      </sheetData>
      <sheetData sheetId="81" refreshError="1">
        <row r="3">
          <cell r="I3">
            <v>6</v>
          </cell>
        </row>
      </sheetData>
      <sheetData sheetId="82" refreshError="1">
        <row r="3">
          <cell r="I3">
            <v>0</v>
          </cell>
        </row>
      </sheetData>
      <sheetData sheetId="83" refreshError="1">
        <row r="3">
          <cell r="I3">
            <v>5</v>
          </cell>
        </row>
      </sheetData>
      <sheetData sheetId="84" refreshError="1">
        <row r="3">
          <cell r="I3">
            <v>0</v>
          </cell>
        </row>
      </sheetData>
      <sheetData sheetId="85" refreshError="1">
        <row r="3">
          <cell r="I3">
            <v>0</v>
          </cell>
        </row>
      </sheetData>
      <sheetData sheetId="86" refreshError="1">
        <row r="3">
          <cell r="I3">
            <v>1</v>
          </cell>
        </row>
      </sheetData>
      <sheetData sheetId="87" refreshError="1">
        <row r="3">
          <cell r="I3">
            <v>12</v>
          </cell>
        </row>
      </sheetData>
      <sheetData sheetId="88" refreshError="1">
        <row r="3">
          <cell r="I3">
            <v>0</v>
          </cell>
        </row>
      </sheetData>
      <sheetData sheetId="89" refreshError="1">
        <row r="3">
          <cell r="I3">
            <v>2</v>
          </cell>
        </row>
      </sheetData>
      <sheetData sheetId="90" refreshError="1">
        <row r="3">
          <cell r="I3">
            <v>45</v>
          </cell>
        </row>
      </sheetData>
      <sheetData sheetId="91" refreshError="1">
        <row r="3">
          <cell r="I3">
            <v>0</v>
          </cell>
        </row>
      </sheetData>
      <sheetData sheetId="92" refreshError="1">
        <row r="3">
          <cell r="I3">
            <v>0</v>
          </cell>
        </row>
      </sheetData>
      <sheetData sheetId="93" refreshError="1">
        <row r="3">
          <cell r="I3">
            <v>0</v>
          </cell>
        </row>
      </sheetData>
      <sheetData sheetId="94" refreshError="1">
        <row r="3">
          <cell r="I3">
            <v>0</v>
          </cell>
        </row>
      </sheetData>
      <sheetData sheetId="95" refreshError="1">
        <row r="3">
          <cell r="I3">
            <v>0</v>
          </cell>
        </row>
      </sheetData>
      <sheetData sheetId="96" refreshError="1">
        <row r="3">
          <cell r="I3">
            <v>0</v>
          </cell>
        </row>
      </sheetData>
      <sheetData sheetId="97" refreshError="1">
        <row r="3">
          <cell r="I3">
            <v>2</v>
          </cell>
        </row>
      </sheetData>
      <sheetData sheetId="98" refreshError="1">
        <row r="3">
          <cell r="I3">
            <v>0</v>
          </cell>
        </row>
      </sheetData>
      <sheetData sheetId="99" refreshError="1">
        <row r="3">
          <cell r="I3">
            <v>5</v>
          </cell>
        </row>
      </sheetData>
      <sheetData sheetId="100" refreshError="1">
        <row r="3">
          <cell r="I3">
            <v>21</v>
          </cell>
        </row>
      </sheetData>
      <sheetData sheetId="101" refreshError="1">
        <row r="3">
          <cell r="I3">
            <v>0</v>
          </cell>
        </row>
      </sheetData>
      <sheetData sheetId="102" refreshError="1">
        <row r="3">
          <cell r="I3">
            <v>0</v>
          </cell>
        </row>
      </sheetData>
      <sheetData sheetId="103" refreshError="1"/>
      <sheetData sheetId="104" refreshError="1"/>
      <sheetData sheetId="105" refreshError="1"/>
      <sheetData sheetId="106" refreshError="1">
        <row r="3">
          <cell r="I3">
            <v>0</v>
          </cell>
        </row>
      </sheetData>
      <sheetData sheetId="107" refreshError="1">
        <row r="3">
          <cell r="I3">
            <v>0</v>
          </cell>
        </row>
      </sheetData>
      <sheetData sheetId="108" refreshError="1">
        <row r="3">
          <cell r="I3">
            <v>0</v>
          </cell>
        </row>
      </sheetData>
      <sheetData sheetId="109" refreshError="1">
        <row r="3">
          <cell r="I3">
            <v>0</v>
          </cell>
        </row>
      </sheetData>
      <sheetData sheetId="110" refreshError="1">
        <row r="3">
          <cell r="I3">
            <v>0</v>
          </cell>
        </row>
      </sheetData>
      <sheetData sheetId="111" refreshError="1">
        <row r="3">
          <cell r="I3">
            <v>5</v>
          </cell>
        </row>
      </sheetData>
      <sheetData sheetId="112" refreshError="1">
        <row r="3">
          <cell r="I3">
            <v>0</v>
          </cell>
        </row>
      </sheetData>
      <sheetData sheetId="113" refreshError="1">
        <row r="3">
          <cell r="I3">
            <v>0</v>
          </cell>
        </row>
      </sheetData>
      <sheetData sheetId="114" refreshError="1">
        <row r="3">
          <cell r="I3">
            <v>12</v>
          </cell>
        </row>
      </sheetData>
      <sheetData sheetId="115" refreshError="1">
        <row r="3">
          <cell r="I3">
            <v>10</v>
          </cell>
        </row>
      </sheetData>
      <sheetData sheetId="116" refreshError="1">
        <row r="3">
          <cell r="I3">
            <v>11</v>
          </cell>
        </row>
      </sheetData>
      <sheetData sheetId="117" refreshError="1">
        <row r="3">
          <cell r="I3">
            <v>0</v>
          </cell>
        </row>
      </sheetData>
      <sheetData sheetId="118" refreshError="1">
        <row r="3">
          <cell r="I3">
            <v>0</v>
          </cell>
        </row>
      </sheetData>
      <sheetData sheetId="11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2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2">
          <cell r="I2">
            <v>3</v>
          </cell>
        </row>
      </sheetData>
      <sheetData sheetId="7">
        <row r="3">
          <cell r="I3">
            <v>0</v>
          </cell>
        </row>
      </sheetData>
      <sheetData sheetId="8">
        <row r="3">
          <cell r="I3">
            <v>3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1</v>
          </cell>
        </row>
      </sheetData>
      <sheetData sheetId="11">
        <row r="3">
          <cell r="I3">
            <v>0</v>
          </cell>
        </row>
      </sheetData>
      <sheetData sheetId="12">
        <row r="3">
          <cell r="I3">
            <v>2</v>
          </cell>
        </row>
      </sheetData>
      <sheetData sheetId="13">
        <row r="3">
          <cell r="I3">
            <v>0</v>
          </cell>
        </row>
      </sheetData>
      <sheetData sheetId="14">
        <row r="3">
          <cell r="I3">
            <v>59</v>
          </cell>
        </row>
      </sheetData>
      <sheetData sheetId="15">
        <row r="3">
          <cell r="I3">
            <v>35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0</v>
          </cell>
        </row>
      </sheetData>
      <sheetData sheetId="18">
        <row r="3">
          <cell r="I3">
            <v>8</v>
          </cell>
        </row>
      </sheetData>
      <sheetData sheetId="19">
        <row r="3">
          <cell r="I3">
            <v>1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1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8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0</v>
          </cell>
        </row>
      </sheetData>
      <sheetData sheetId="28">
        <row r="3">
          <cell r="I3">
            <v>74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0</v>
          </cell>
        </row>
      </sheetData>
      <sheetData sheetId="31">
        <row r="3">
          <cell r="I3">
            <v>29</v>
          </cell>
        </row>
      </sheetData>
      <sheetData sheetId="32">
        <row r="3">
          <cell r="I3">
            <v>0</v>
          </cell>
        </row>
      </sheetData>
      <sheetData sheetId="33">
        <row r="3">
          <cell r="I3">
            <v>7</v>
          </cell>
        </row>
      </sheetData>
      <sheetData sheetId="34">
        <row r="3">
          <cell r="I3">
            <v>0</v>
          </cell>
        </row>
      </sheetData>
      <sheetData sheetId="35">
        <row r="3">
          <cell r="I3">
            <v>6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25</v>
          </cell>
        </row>
      </sheetData>
      <sheetData sheetId="38">
        <row r="3">
          <cell r="I3">
            <v>12</v>
          </cell>
        </row>
      </sheetData>
      <sheetData sheetId="39">
        <row r="3">
          <cell r="I3">
            <v>0</v>
          </cell>
        </row>
      </sheetData>
      <sheetData sheetId="40">
        <row r="3">
          <cell r="I3">
            <v>2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2</v>
          </cell>
        </row>
      </sheetData>
      <sheetData sheetId="44">
        <row r="3">
          <cell r="I3">
            <v>4</v>
          </cell>
        </row>
      </sheetData>
      <sheetData sheetId="45">
        <row r="3">
          <cell r="I3">
            <v>0</v>
          </cell>
        </row>
      </sheetData>
      <sheetData sheetId="46">
        <row r="3">
          <cell r="I3">
            <v>3</v>
          </cell>
        </row>
      </sheetData>
      <sheetData sheetId="47">
        <row r="3">
          <cell r="I3">
            <v>18</v>
          </cell>
        </row>
      </sheetData>
      <sheetData sheetId="48">
        <row r="3">
          <cell r="I3">
            <v>51</v>
          </cell>
        </row>
      </sheetData>
      <sheetData sheetId="49">
        <row r="3">
          <cell r="I3">
            <v>3</v>
          </cell>
        </row>
      </sheetData>
      <sheetData sheetId="50">
        <row r="3">
          <cell r="I3">
            <v>19</v>
          </cell>
        </row>
      </sheetData>
      <sheetData sheetId="51">
        <row r="3">
          <cell r="I3">
            <v>0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19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6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25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0</v>
          </cell>
        </row>
      </sheetData>
      <sheetData sheetId="64">
        <row r="3">
          <cell r="I3">
            <v>0</v>
          </cell>
        </row>
      </sheetData>
      <sheetData sheetId="65"/>
      <sheetData sheetId="66">
        <row r="3">
          <cell r="I3">
            <v>0</v>
          </cell>
        </row>
      </sheetData>
      <sheetData sheetId="67"/>
      <sheetData sheetId="68">
        <row r="3">
          <cell r="I3">
            <v>6</v>
          </cell>
        </row>
      </sheetData>
      <sheetData sheetId="69">
        <row r="3">
          <cell r="I3">
            <v>3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1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1</v>
          </cell>
        </row>
      </sheetData>
      <sheetData sheetId="79">
        <row r="3">
          <cell r="I3">
            <v>2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6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2</v>
          </cell>
        </row>
      </sheetData>
      <sheetData sheetId="88">
        <row r="3">
          <cell r="I3">
            <v>41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31</v>
          </cell>
        </row>
      </sheetData>
      <sheetData sheetId="92">
        <row r="3">
          <cell r="I3">
            <v>0</v>
          </cell>
        </row>
      </sheetData>
      <sheetData sheetId="93"/>
      <sheetData sheetId="94"/>
      <sheetData sheetId="95"/>
      <sheetData sheetId="96">
        <row r="3">
          <cell r="I3">
            <v>1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2</v>
          </cell>
        </row>
      </sheetData>
      <sheetData sheetId="99">
        <row r="3">
          <cell r="I3">
            <v>1</v>
          </cell>
        </row>
      </sheetData>
      <sheetData sheetId="100">
        <row r="3">
          <cell r="I3">
            <v>4</v>
          </cell>
        </row>
      </sheetData>
      <sheetData sheetId="101">
        <row r="3">
          <cell r="I3">
            <v>17</v>
          </cell>
        </row>
      </sheetData>
      <sheetData sheetId="102">
        <row r="3">
          <cell r="I3">
            <v>0</v>
          </cell>
        </row>
      </sheetData>
      <sheetData sheetId="103">
        <row r="3">
          <cell r="I3">
            <v>0</v>
          </cell>
        </row>
      </sheetData>
      <sheetData sheetId="104"/>
      <sheetData sheetId="105"/>
      <sheetData sheetId="106"/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4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0</v>
          </cell>
        </row>
      </sheetData>
      <sheetData sheetId="115">
        <row r="3">
          <cell r="I3">
            <v>29</v>
          </cell>
        </row>
      </sheetData>
      <sheetData sheetId="116">
        <row r="3">
          <cell r="I3">
            <v>12</v>
          </cell>
        </row>
      </sheetData>
      <sheetData sheetId="117">
        <row r="3">
          <cell r="I3">
            <v>15</v>
          </cell>
        </row>
      </sheetData>
      <sheetData sheetId="118">
        <row r="3">
          <cell r="I3">
            <v>1</v>
          </cell>
        </row>
      </sheetData>
      <sheetData sheetId="119">
        <row r="3">
          <cell r="I3">
            <v>0</v>
          </cell>
        </row>
      </sheetData>
      <sheetData sheetId="12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2</v>
          </cell>
        </row>
      </sheetData>
      <sheetData sheetId="2">
        <row r="3">
          <cell r="I3">
            <v>1</v>
          </cell>
        </row>
      </sheetData>
      <sheetData sheetId="3">
        <row r="3">
          <cell r="I3">
            <v>4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2">
          <cell r="I2">
            <v>3</v>
          </cell>
        </row>
      </sheetData>
      <sheetData sheetId="7">
        <row r="3">
          <cell r="I3">
            <v>0</v>
          </cell>
        </row>
      </sheetData>
      <sheetData sheetId="8">
        <row r="3">
          <cell r="I3">
            <v>1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1</v>
          </cell>
        </row>
      </sheetData>
      <sheetData sheetId="11">
        <row r="3">
          <cell r="I3">
            <v>0</v>
          </cell>
        </row>
      </sheetData>
      <sheetData sheetId="12">
        <row r="3">
          <cell r="I3">
            <v>8</v>
          </cell>
        </row>
      </sheetData>
      <sheetData sheetId="13">
        <row r="3">
          <cell r="I3">
            <v>0</v>
          </cell>
        </row>
      </sheetData>
      <sheetData sheetId="14">
        <row r="3">
          <cell r="I3">
            <v>60</v>
          </cell>
        </row>
      </sheetData>
      <sheetData sheetId="15">
        <row r="3">
          <cell r="I3">
            <v>22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0</v>
          </cell>
        </row>
      </sheetData>
      <sheetData sheetId="18">
        <row r="3">
          <cell r="I3">
            <v>8</v>
          </cell>
        </row>
      </sheetData>
      <sheetData sheetId="19">
        <row r="3">
          <cell r="I3">
            <v>1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5</v>
          </cell>
        </row>
      </sheetData>
      <sheetData sheetId="24">
        <row r="3">
          <cell r="I3">
            <v>1</v>
          </cell>
        </row>
      </sheetData>
      <sheetData sheetId="25">
        <row r="3">
          <cell r="I3">
            <v>1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0</v>
          </cell>
        </row>
      </sheetData>
      <sheetData sheetId="28">
        <row r="3">
          <cell r="I3">
            <v>84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0</v>
          </cell>
        </row>
      </sheetData>
      <sheetData sheetId="31">
        <row r="3">
          <cell r="I3">
            <v>25</v>
          </cell>
        </row>
      </sheetData>
      <sheetData sheetId="32">
        <row r="3">
          <cell r="I3">
            <v>1</v>
          </cell>
        </row>
      </sheetData>
      <sheetData sheetId="33">
        <row r="3">
          <cell r="I3">
            <v>8</v>
          </cell>
        </row>
      </sheetData>
      <sheetData sheetId="34">
        <row r="3">
          <cell r="I3">
            <v>1</v>
          </cell>
        </row>
      </sheetData>
      <sheetData sheetId="35">
        <row r="3">
          <cell r="I3">
            <v>4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19</v>
          </cell>
        </row>
      </sheetData>
      <sheetData sheetId="38">
        <row r="3">
          <cell r="I3">
            <v>21</v>
          </cell>
        </row>
      </sheetData>
      <sheetData sheetId="39">
        <row r="3">
          <cell r="I3">
            <v>0</v>
          </cell>
        </row>
      </sheetData>
      <sheetData sheetId="40">
        <row r="3">
          <cell r="I3">
            <v>3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0</v>
          </cell>
        </row>
      </sheetData>
      <sheetData sheetId="44">
        <row r="3">
          <cell r="I3">
            <v>7</v>
          </cell>
        </row>
      </sheetData>
      <sheetData sheetId="45">
        <row r="3">
          <cell r="I3">
            <v>0</v>
          </cell>
        </row>
      </sheetData>
      <sheetData sheetId="46">
        <row r="3">
          <cell r="I3">
            <v>9</v>
          </cell>
        </row>
      </sheetData>
      <sheetData sheetId="47">
        <row r="3">
          <cell r="I3">
            <v>13</v>
          </cell>
        </row>
      </sheetData>
      <sheetData sheetId="48">
        <row r="3">
          <cell r="I3">
            <v>49</v>
          </cell>
        </row>
      </sheetData>
      <sheetData sheetId="49">
        <row r="3">
          <cell r="I3">
            <v>4</v>
          </cell>
        </row>
      </sheetData>
      <sheetData sheetId="50">
        <row r="3">
          <cell r="I3">
            <v>13</v>
          </cell>
        </row>
      </sheetData>
      <sheetData sheetId="51">
        <row r="3">
          <cell r="I3">
            <v>0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19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12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1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51</v>
          </cell>
        </row>
      </sheetData>
      <sheetData sheetId="62">
        <row r="3">
          <cell r="I3">
            <v>3</v>
          </cell>
        </row>
      </sheetData>
      <sheetData sheetId="63">
        <row r="3">
          <cell r="I3">
            <v>0</v>
          </cell>
        </row>
      </sheetData>
      <sheetData sheetId="64">
        <row r="3">
          <cell r="I3">
            <v>0</v>
          </cell>
        </row>
      </sheetData>
      <sheetData sheetId="65"/>
      <sheetData sheetId="66">
        <row r="3">
          <cell r="I3">
            <v>0</v>
          </cell>
        </row>
      </sheetData>
      <sheetData sheetId="67"/>
      <sheetData sheetId="68">
        <row r="3">
          <cell r="I3">
            <v>7</v>
          </cell>
        </row>
      </sheetData>
      <sheetData sheetId="69">
        <row r="3">
          <cell r="I3">
            <v>3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2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2</v>
          </cell>
        </row>
      </sheetData>
      <sheetData sheetId="79">
        <row r="3">
          <cell r="I3">
            <v>0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8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1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3</v>
          </cell>
        </row>
      </sheetData>
      <sheetData sheetId="88">
        <row r="3">
          <cell r="I3">
            <v>44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21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I3">
            <v>2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8</v>
          </cell>
        </row>
      </sheetData>
      <sheetData sheetId="99">
        <row r="3">
          <cell r="I3">
            <v>2</v>
          </cell>
        </row>
      </sheetData>
      <sheetData sheetId="100">
        <row r="3">
          <cell r="I3">
            <v>6</v>
          </cell>
        </row>
      </sheetData>
      <sheetData sheetId="101">
        <row r="3">
          <cell r="I3">
            <v>27</v>
          </cell>
        </row>
      </sheetData>
      <sheetData sheetId="102">
        <row r="3">
          <cell r="I3">
            <v>0</v>
          </cell>
        </row>
      </sheetData>
      <sheetData sheetId="103">
        <row r="3">
          <cell r="I3">
            <v>0</v>
          </cell>
        </row>
      </sheetData>
      <sheetData sheetId="104"/>
      <sheetData sheetId="105"/>
      <sheetData sheetId="106"/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5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1</v>
          </cell>
        </row>
      </sheetData>
      <sheetData sheetId="115">
        <row r="3">
          <cell r="I3">
            <v>26</v>
          </cell>
        </row>
      </sheetData>
      <sheetData sheetId="116">
        <row r="3">
          <cell r="I3">
            <v>2</v>
          </cell>
        </row>
      </sheetData>
      <sheetData sheetId="117">
        <row r="3">
          <cell r="I3">
            <v>4</v>
          </cell>
        </row>
      </sheetData>
      <sheetData sheetId="118">
        <row r="3">
          <cell r="I3">
            <v>3</v>
          </cell>
        </row>
      </sheetData>
      <sheetData sheetId="119">
        <row r="3">
          <cell r="I3">
            <v>0</v>
          </cell>
        </row>
      </sheetData>
      <sheetData sheetId="12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RRECCION DE INST. TOMA"/>
      <sheetName val="CONTRUCCION DE EMISOR"/>
      <sheetName val="D.L.C."/>
      <sheetName val="DESCARGA DREN TIERRA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TIRAR BOMBA DIRECTA"/>
      <sheetName val="REUBICAR DESC. DRE."/>
      <sheetName val="REUBICAR LINEA C.AGUA"/>
      <sheetName val="REUBICAR MEDIDOR BASE LISTA"/>
      <sheetName val="REUBICAR LL.DE BANQUETA"/>
      <sheetName val="REUBICAR MED. EN CAJA PLAST.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  <sheetName val="GRAFICAS"/>
    </sheetNames>
    <sheetDataSet>
      <sheetData sheetId="0">
        <row r="3">
          <cell r="I3">
            <v>0</v>
          </cell>
        </row>
      </sheetData>
      <sheetData sheetId="1">
        <row r="3">
          <cell r="I3">
            <v>0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1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2">
          <cell r="I2">
            <v>1</v>
          </cell>
        </row>
      </sheetData>
      <sheetData sheetId="7">
        <row r="3">
          <cell r="I3">
            <v>0</v>
          </cell>
        </row>
      </sheetData>
      <sheetData sheetId="8">
        <row r="3">
          <cell r="I3">
            <v>2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0</v>
          </cell>
        </row>
      </sheetData>
      <sheetData sheetId="11">
        <row r="3">
          <cell r="I3">
            <v>0</v>
          </cell>
        </row>
      </sheetData>
      <sheetData sheetId="12">
        <row r="3">
          <cell r="I3">
            <v>6</v>
          </cell>
        </row>
      </sheetData>
      <sheetData sheetId="13">
        <row r="3">
          <cell r="I3">
            <v>1</v>
          </cell>
        </row>
      </sheetData>
      <sheetData sheetId="14">
        <row r="3">
          <cell r="I3">
            <v>37</v>
          </cell>
        </row>
      </sheetData>
      <sheetData sheetId="15">
        <row r="3">
          <cell r="I3">
            <v>21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1</v>
          </cell>
        </row>
      </sheetData>
      <sheetData sheetId="18">
        <row r="3">
          <cell r="I3">
            <v>9</v>
          </cell>
        </row>
      </sheetData>
      <sheetData sheetId="19">
        <row r="3">
          <cell r="I3">
            <v>3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8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1</v>
          </cell>
        </row>
      </sheetData>
      <sheetData sheetId="28">
        <row r="3">
          <cell r="I3">
            <v>51</v>
          </cell>
        </row>
      </sheetData>
      <sheetData sheetId="29">
        <row r="3">
          <cell r="I3">
            <v>0</v>
          </cell>
        </row>
      </sheetData>
      <sheetData sheetId="30"/>
      <sheetData sheetId="31">
        <row r="3">
          <cell r="I3">
            <v>0</v>
          </cell>
        </row>
      </sheetData>
      <sheetData sheetId="32">
        <row r="3">
          <cell r="I3">
            <v>29</v>
          </cell>
        </row>
      </sheetData>
      <sheetData sheetId="33"/>
      <sheetData sheetId="34">
        <row r="3">
          <cell r="I3">
            <v>1</v>
          </cell>
        </row>
      </sheetData>
      <sheetData sheetId="35">
        <row r="3">
          <cell r="I3">
            <v>3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2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17</v>
          </cell>
        </row>
      </sheetData>
      <sheetData sheetId="40">
        <row r="3">
          <cell r="I3">
            <v>14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4</v>
          </cell>
        </row>
      </sheetData>
      <sheetData sheetId="43">
        <row r="3">
          <cell r="I3">
            <v>0</v>
          </cell>
        </row>
      </sheetData>
      <sheetData sheetId="44">
        <row r="3">
          <cell r="I3">
            <v>0</v>
          </cell>
        </row>
      </sheetData>
      <sheetData sheetId="45">
        <row r="3">
          <cell r="I3">
            <v>2</v>
          </cell>
        </row>
      </sheetData>
      <sheetData sheetId="46">
        <row r="3">
          <cell r="I3">
            <v>12</v>
          </cell>
        </row>
      </sheetData>
      <sheetData sheetId="47">
        <row r="3">
          <cell r="I3">
            <v>1</v>
          </cell>
        </row>
      </sheetData>
      <sheetData sheetId="48">
        <row r="3">
          <cell r="I3">
            <v>5</v>
          </cell>
        </row>
      </sheetData>
      <sheetData sheetId="49">
        <row r="3">
          <cell r="I3">
            <v>21</v>
          </cell>
        </row>
      </sheetData>
      <sheetData sheetId="50">
        <row r="3">
          <cell r="I3">
            <v>43</v>
          </cell>
        </row>
      </sheetData>
      <sheetData sheetId="51">
        <row r="3">
          <cell r="I3">
            <v>1</v>
          </cell>
        </row>
      </sheetData>
      <sheetData sheetId="52">
        <row r="3">
          <cell r="I3">
            <v>12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29</v>
          </cell>
        </row>
      </sheetData>
      <sheetData sheetId="56">
        <row r="3">
          <cell r="I3">
            <v>0</v>
          </cell>
        </row>
      </sheetData>
      <sheetData sheetId="57"/>
      <sheetData sheetId="58">
        <row r="3">
          <cell r="I3">
            <v>8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0</v>
          </cell>
        </row>
      </sheetData>
      <sheetData sheetId="63">
        <row r="3">
          <cell r="I3">
            <v>34</v>
          </cell>
        </row>
      </sheetData>
      <sheetData sheetId="64">
        <row r="3">
          <cell r="I3">
            <v>3</v>
          </cell>
        </row>
      </sheetData>
      <sheetData sheetId="65">
        <row r="3">
          <cell r="I3">
            <v>0</v>
          </cell>
        </row>
      </sheetData>
      <sheetData sheetId="66">
        <row r="3">
          <cell r="I3">
            <v>0</v>
          </cell>
        </row>
      </sheetData>
      <sheetData sheetId="67"/>
      <sheetData sheetId="68">
        <row r="3">
          <cell r="I3">
            <v>0</v>
          </cell>
        </row>
      </sheetData>
      <sheetData sheetId="69"/>
      <sheetData sheetId="70">
        <row r="3">
          <cell r="I3">
            <v>0</v>
          </cell>
        </row>
      </sheetData>
      <sheetData sheetId="71">
        <row r="3">
          <cell r="I3">
            <v>11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5</v>
          </cell>
        </row>
      </sheetData>
      <sheetData sheetId="79">
        <row r="3">
          <cell r="I3">
            <v>0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1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9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5</v>
          </cell>
        </row>
      </sheetData>
      <sheetData sheetId="87">
        <row r="3">
          <cell r="I3">
            <v>0</v>
          </cell>
        </row>
      </sheetData>
      <sheetData sheetId="88">
        <row r="3">
          <cell r="I3">
            <v>0</v>
          </cell>
        </row>
      </sheetData>
      <sheetData sheetId="89">
        <row r="3">
          <cell r="I3">
            <v>3</v>
          </cell>
        </row>
      </sheetData>
      <sheetData sheetId="90">
        <row r="3">
          <cell r="I3">
            <v>40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3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1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>
        <row r="3">
          <cell r="I3">
            <v>2</v>
          </cell>
        </row>
      </sheetData>
      <sheetData sheetId="102">
        <row r="3">
          <cell r="I3">
            <v>9</v>
          </cell>
        </row>
      </sheetData>
      <sheetData sheetId="103">
        <row r="3">
          <cell r="I3">
            <v>42</v>
          </cell>
        </row>
      </sheetData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/>
      <sheetData sheetId="107"/>
      <sheetData sheetId="108"/>
      <sheetData sheetId="109">
        <row r="3">
          <cell r="I3">
            <v>1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2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1</v>
          </cell>
        </row>
      </sheetData>
      <sheetData sheetId="115">
        <row r="3">
          <cell r="I3">
            <v>4</v>
          </cell>
        </row>
      </sheetData>
      <sheetData sheetId="116">
        <row r="3">
          <cell r="I3">
            <v>0</v>
          </cell>
        </row>
      </sheetData>
      <sheetData sheetId="117">
        <row r="3">
          <cell r="I3">
            <v>0</v>
          </cell>
        </row>
      </sheetData>
      <sheetData sheetId="118">
        <row r="3">
          <cell r="I3">
            <v>0</v>
          </cell>
        </row>
      </sheetData>
      <sheetData sheetId="119">
        <row r="3">
          <cell r="I3">
            <v>0</v>
          </cell>
        </row>
      </sheetData>
      <sheetData sheetId="120">
        <row r="3">
          <cell r="I3">
            <v>59</v>
          </cell>
        </row>
      </sheetData>
      <sheetData sheetId="121">
        <row r="3">
          <cell r="I3">
            <v>0</v>
          </cell>
        </row>
      </sheetData>
      <sheetData sheetId="122">
        <row r="3">
          <cell r="I3">
            <v>3</v>
          </cell>
        </row>
      </sheetData>
      <sheetData sheetId="123">
        <row r="3">
          <cell r="I3">
            <v>1</v>
          </cell>
        </row>
      </sheetData>
      <sheetData sheetId="124">
        <row r="3">
          <cell r="I3">
            <v>0</v>
          </cell>
        </row>
      </sheetData>
      <sheetData sheetId="125"/>
      <sheetData sheetId="12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1"/>
  <sheetViews>
    <sheetView tabSelected="1" topLeftCell="A31" zoomScale="95" zoomScaleNormal="95" workbookViewId="0">
      <selection activeCell="G110" sqref="G110"/>
    </sheetView>
  </sheetViews>
  <sheetFormatPr baseColWidth="10" defaultRowHeight="22.5" x14ac:dyDescent="0.35"/>
  <cols>
    <col min="1" max="1" width="65" style="1" bestFit="1" customWidth="1"/>
    <col min="2" max="2" width="11.28515625" style="11" hidden="1" customWidth="1"/>
    <col min="3" max="3" width="15" style="11" hidden="1" customWidth="1"/>
    <col min="4" max="4" width="11.28515625" style="11" hidden="1" customWidth="1"/>
    <col min="5" max="5" width="11" style="11" hidden="1" customWidth="1"/>
    <col min="6" max="6" width="11.5703125" style="1" hidden="1" customWidth="1"/>
    <col min="7" max="7" width="11.5703125" style="1" customWidth="1"/>
    <col min="8" max="8" width="10" style="1" hidden="1" customWidth="1"/>
    <col min="9" max="9" width="9.140625" style="1" hidden="1" customWidth="1"/>
    <col min="10" max="10" width="10" style="6" hidden="1" customWidth="1"/>
    <col min="11" max="11" width="10.85546875" style="1" hidden="1" customWidth="1"/>
    <col min="12" max="12" width="11.5703125" style="1" hidden="1" customWidth="1"/>
    <col min="13" max="13" width="12.28515625" style="1" hidden="1" customWidth="1"/>
    <col min="14" max="14" width="11.42578125" style="20" hidden="1" customWidth="1"/>
    <col min="15" max="15" width="11.42578125" style="1" customWidth="1"/>
    <col min="16" max="16384" width="11.42578125" style="1"/>
  </cols>
  <sheetData>
    <row r="1" spans="1:14" ht="23.25" thickBot="1" x14ac:dyDescent="0.4">
      <c r="A1" s="39" t="s">
        <v>129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</row>
    <row r="2" spans="1:14" ht="23.25" thickBot="1" x14ac:dyDescent="0.4">
      <c r="A2" s="37" t="s">
        <v>12</v>
      </c>
      <c r="B2" s="41" t="s">
        <v>13</v>
      </c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3"/>
    </row>
    <row r="3" spans="1:14" ht="23.25" thickBot="1" x14ac:dyDescent="0.4">
      <c r="A3" s="38"/>
      <c r="B3" s="23" t="s">
        <v>0</v>
      </c>
      <c r="C3" s="26" t="s">
        <v>1</v>
      </c>
      <c r="D3" s="26" t="s">
        <v>2</v>
      </c>
      <c r="E3" s="24" t="s">
        <v>14</v>
      </c>
      <c r="F3" s="24" t="s">
        <v>15</v>
      </c>
      <c r="G3" s="24" t="s">
        <v>16</v>
      </c>
      <c r="H3" s="24" t="s">
        <v>19</v>
      </c>
      <c r="I3" s="24" t="s">
        <v>33</v>
      </c>
      <c r="J3" s="24" t="s">
        <v>20</v>
      </c>
      <c r="K3" s="24" t="s">
        <v>29</v>
      </c>
      <c r="L3" s="24" t="s">
        <v>30</v>
      </c>
      <c r="M3" s="24" t="s">
        <v>31</v>
      </c>
      <c r="N3" s="25" t="s">
        <v>17</v>
      </c>
    </row>
    <row r="4" spans="1:14" ht="23.25" thickBot="1" x14ac:dyDescent="0.4">
      <c r="A4" s="13" t="s">
        <v>28</v>
      </c>
      <c r="B4" s="19">
        <f>'[1]ACOMODAR LLAVE DE BANQUETA'!$I$3</f>
        <v>0</v>
      </c>
      <c r="C4" s="14">
        <f>'[2]ACOMODAR LLAVE DE BANQUETA'!$I$3</f>
        <v>0</v>
      </c>
      <c r="D4" s="14">
        <f>'[3]ACOMODAR LLAVE DE BANQUETA'!$I$3</f>
        <v>0</v>
      </c>
      <c r="E4" s="14">
        <f>'[4]ACOMODAR LLAVE DE BANQUETA'!$I$3</f>
        <v>0</v>
      </c>
      <c r="F4" s="14">
        <f>'[5]ACOMODAR LLAVE DE BANQUETA'!$I$3</f>
        <v>0</v>
      </c>
      <c r="G4" s="14">
        <f>'[6]ACOMODAR LLAVE DE BANQUETA'!$I$3</f>
        <v>0</v>
      </c>
      <c r="H4" s="19"/>
      <c r="I4" s="19"/>
      <c r="J4" s="19"/>
      <c r="K4" s="19"/>
      <c r="L4" s="19"/>
      <c r="M4" s="19"/>
      <c r="N4" s="2">
        <f t="shared" ref="N4:N33" si="0">SUM(B4:M4)</f>
        <v>0</v>
      </c>
    </row>
    <row r="5" spans="1:14" x14ac:dyDescent="0.35">
      <c r="A5" s="13" t="s">
        <v>109</v>
      </c>
      <c r="B5" s="14">
        <f>'[1]ACOMODAR TAPA DE BROCAL'!$I$3</f>
        <v>1</v>
      </c>
      <c r="C5" s="14">
        <f>'[2]ACOMODAR TAPA DE BROCAL'!$I$3</f>
        <v>1</v>
      </c>
      <c r="D5" s="14">
        <f>'[3]ACOMODAR TAPA DE BROCAL'!$I$3</f>
        <v>1</v>
      </c>
      <c r="E5" s="14">
        <f>'[4]ACOMODAR TAPA DE BROCAL'!$I$3</f>
        <v>1</v>
      </c>
      <c r="F5" s="14">
        <f>'[5]ACOMODAR TAPA DE BROCAL'!$I$3</f>
        <v>2</v>
      </c>
      <c r="G5" s="14">
        <f>'[6]ACOMODAR TAPA DE BROCAL'!$I$3</f>
        <v>0</v>
      </c>
      <c r="H5" s="14"/>
      <c r="I5" s="14"/>
      <c r="J5" s="14"/>
      <c r="K5" s="14"/>
      <c r="L5" s="14"/>
      <c r="M5" s="14"/>
      <c r="N5" s="12">
        <f t="shared" si="0"/>
        <v>6</v>
      </c>
    </row>
    <row r="6" spans="1:14" x14ac:dyDescent="0.35">
      <c r="A6" s="15" t="s">
        <v>70</v>
      </c>
      <c r="B6" s="14">
        <f>'[1]AMPL. L.C.DRENAJE'!$I$3</f>
        <v>0</v>
      </c>
      <c r="C6" s="14">
        <f>'[2]AMPL. L.C.DRENAJE'!$I$3</f>
        <v>1</v>
      </c>
      <c r="D6" s="14">
        <f>'[3]AMPL. L.C.DRENAJE'!$I$3</f>
        <v>0</v>
      </c>
      <c r="E6" s="14">
        <f>'[4]AMPL. L.C.DRENAJE'!$I$3</f>
        <v>0</v>
      </c>
      <c r="F6" s="14">
        <f>'[5]AMPL. L.C.DRENAJE'!$I$3</f>
        <v>1</v>
      </c>
      <c r="G6" s="14">
        <f>'[6]AMPL. L.C.DRENAJE'!$I$3</f>
        <v>0</v>
      </c>
      <c r="H6" s="14"/>
      <c r="I6" s="14"/>
      <c r="J6" s="14"/>
      <c r="K6" s="14"/>
      <c r="L6" s="14"/>
      <c r="M6" s="14"/>
      <c r="N6" s="3">
        <f t="shared" si="0"/>
        <v>2</v>
      </c>
    </row>
    <row r="7" spans="1:14" s="6" customFormat="1" x14ac:dyDescent="0.35">
      <c r="A7" s="16" t="s">
        <v>26</v>
      </c>
      <c r="B7" s="14">
        <f>'[1]AMPL. L.C.A.'!$I$3</f>
        <v>1</v>
      </c>
      <c r="C7" s="14">
        <f>'[2]AMPL. L.C.A.'!$I$3</f>
        <v>0</v>
      </c>
      <c r="D7" s="14">
        <f>'[3]AMPL. L.C.A.'!$I$3</f>
        <v>1</v>
      </c>
      <c r="E7" s="14">
        <f>'[4]AMPL. L.C.A.'!$I$3</f>
        <v>2</v>
      </c>
      <c r="F7" s="14">
        <f>'[5]AMPL. L.C.A.'!$I$3</f>
        <v>4</v>
      </c>
      <c r="G7" s="14">
        <f>'[6]AMPL. L.C.A.'!$I$3</f>
        <v>1</v>
      </c>
      <c r="H7" s="14"/>
      <c r="I7" s="14"/>
      <c r="J7" s="14"/>
      <c r="K7" s="14"/>
      <c r="L7" s="14"/>
      <c r="M7" s="14"/>
      <c r="N7" s="5">
        <f t="shared" si="0"/>
        <v>9</v>
      </c>
    </row>
    <row r="8" spans="1:14" s="6" customFormat="1" x14ac:dyDescent="0.35">
      <c r="A8" s="16" t="s">
        <v>115</v>
      </c>
      <c r="B8" s="14">
        <v>77</v>
      </c>
      <c r="C8" s="14">
        <v>62</v>
      </c>
      <c r="D8" s="14">
        <v>44</v>
      </c>
      <c r="E8" s="14">
        <v>51</v>
      </c>
      <c r="F8" s="14">
        <v>58</v>
      </c>
      <c r="G8" s="14">
        <v>38</v>
      </c>
      <c r="H8" s="14"/>
      <c r="I8" s="14"/>
      <c r="J8" s="14"/>
      <c r="K8" s="14"/>
      <c r="L8" s="14"/>
      <c r="M8" s="14"/>
      <c r="N8" s="5">
        <f t="shared" si="0"/>
        <v>330</v>
      </c>
    </row>
    <row r="9" spans="1:14" s="6" customFormat="1" x14ac:dyDescent="0.35">
      <c r="A9" s="16" t="s">
        <v>56</v>
      </c>
      <c r="B9" s="14">
        <f>'[1]BAJAR NIVEL DE TOMA'!$I$3</f>
        <v>0</v>
      </c>
      <c r="C9" s="14">
        <f>'[2]BAJAR NIVEL DE TOMA'!$I$3</f>
        <v>0</v>
      </c>
      <c r="D9" s="14">
        <f>'[3]BAJAR NIVEL DE TOMA'!$I$3</f>
        <v>0</v>
      </c>
      <c r="E9" s="14">
        <f>'[4]BAJAR NIVEL DE TOMA'!$I$3</f>
        <v>0</v>
      </c>
      <c r="F9" s="14">
        <f>'[5]BAJAR NIVEL DE TOMA'!$I$3</f>
        <v>0</v>
      </c>
      <c r="G9" s="14">
        <f>'[6]BAJAR NIVEL DE TOMA'!$I$3</f>
        <v>0</v>
      </c>
      <c r="H9" s="14"/>
      <c r="I9" s="14"/>
      <c r="J9" s="14"/>
      <c r="K9" s="14"/>
      <c r="L9" s="14"/>
      <c r="M9" s="14"/>
      <c r="N9" s="5">
        <f t="shared" si="0"/>
        <v>0</v>
      </c>
    </row>
    <row r="10" spans="1:14" s="6" customFormat="1" x14ac:dyDescent="0.35">
      <c r="A10" s="16" t="s">
        <v>131</v>
      </c>
      <c r="B10" s="14">
        <v>0</v>
      </c>
      <c r="C10" s="14">
        <v>0</v>
      </c>
      <c r="D10" s="14">
        <f>'[3]BOMBAS RETIRADAS POR USUARIOS'!$I$2</f>
        <v>14</v>
      </c>
      <c r="E10" s="14">
        <f>'[4]BOMBAS RETIRADAS POR USUARIOS'!$I$2</f>
        <v>3</v>
      </c>
      <c r="F10" s="14">
        <f>'[5]BOMBAS RETIRADAS POR USUARIOS'!$I$2</f>
        <v>3</v>
      </c>
      <c r="G10" s="14">
        <f>'[6]BOMBAS RETIRADAS POR USUARIOS'!$I$2</f>
        <v>1</v>
      </c>
      <c r="H10" s="14"/>
      <c r="I10" s="14"/>
      <c r="J10" s="14"/>
      <c r="K10" s="14"/>
      <c r="L10" s="14"/>
      <c r="M10" s="14"/>
      <c r="N10" s="5"/>
    </row>
    <row r="11" spans="1:14" s="6" customFormat="1" x14ac:dyDescent="0.35">
      <c r="A11" s="16" t="s">
        <v>112</v>
      </c>
      <c r="B11" s="14">
        <f>'[1]CAMBIAR ABRAZADERA'!$I$3</f>
        <v>0</v>
      </c>
      <c r="C11" s="14">
        <f>'[2]CAMBIAR ABRAZADERA'!$I$3</f>
        <v>0</v>
      </c>
      <c r="D11" s="14">
        <f>'[3]CAMBIAR ABRAZADERA'!$I$3</f>
        <v>0</v>
      </c>
      <c r="E11" s="14">
        <f>'[4]CAMBIAR ABRAZADERA'!$I$3</f>
        <v>0</v>
      </c>
      <c r="F11" s="14">
        <f>'[5]CAMBIAR ABRAZADERA'!$I$3</f>
        <v>0</v>
      </c>
      <c r="G11" s="14">
        <f>'[6]CAMBIAR ABRAZADERA'!$I$3</f>
        <v>0</v>
      </c>
      <c r="H11" s="14"/>
      <c r="I11" s="14"/>
      <c r="J11" s="14"/>
      <c r="K11" s="14"/>
      <c r="L11" s="14"/>
      <c r="M11" s="14"/>
      <c r="N11" s="5">
        <f t="shared" si="0"/>
        <v>0</v>
      </c>
    </row>
    <row r="12" spans="1:14" s="6" customFormat="1" x14ac:dyDescent="0.35">
      <c r="A12" s="16" t="s">
        <v>11</v>
      </c>
      <c r="B12" s="14">
        <f>'[1]CAMBIAR BROCAL'!$I$3</f>
        <v>1</v>
      </c>
      <c r="C12" s="14">
        <f>'[2]CAMBIAR BROCAL'!$I$3</f>
        <v>3</v>
      </c>
      <c r="D12" s="14">
        <f>'[3]CAMBIAR BROCAL'!$I$3</f>
        <v>1</v>
      </c>
      <c r="E12" s="14">
        <f>'[4]CAMBIAR BROCAL'!$I$3</f>
        <v>3</v>
      </c>
      <c r="F12" s="14">
        <f>'[5]CAMBIAR BROCAL'!$I$3</f>
        <v>1</v>
      </c>
      <c r="G12" s="14">
        <f>'[6]CAMBIAR BROCAL'!$I$3</f>
        <v>2</v>
      </c>
      <c r="H12" s="14"/>
      <c r="I12" s="14"/>
      <c r="J12" s="14"/>
      <c r="K12" s="14"/>
      <c r="L12" s="14"/>
      <c r="M12" s="14"/>
      <c r="N12" s="5">
        <f t="shared" si="0"/>
        <v>11</v>
      </c>
    </row>
    <row r="13" spans="1:14" s="6" customFormat="1" x14ac:dyDescent="0.35">
      <c r="A13" s="16" t="s">
        <v>116</v>
      </c>
      <c r="B13" s="14">
        <f>'[1]CAMBIAR CODO'!$I$3</f>
        <v>0</v>
      </c>
      <c r="C13" s="14">
        <f>'[2]CAMBIAR CODO'!$I$3</f>
        <v>0</v>
      </c>
      <c r="D13" s="14">
        <f>'[3]CAMBIAR CODO'!$I$3</f>
        <v>0</v>
      </c>
      <c r="E13" s="14">
        <f>'[4]CAMBIAR CODO'!$I$3</f>
        <v>0</v>
      </c>
      <c r="F13" s="14">
        <f>'[5]CAMBIAR CODO'!$I$3</f>
        <v>0</v>
      </c>
      <c r="G13" s="14">
        <f>'[6]CAMBIAR CODO'!$I$3</f>
        <v>0</v>
      </c>
      <c r="H13" s="14"/>
      <c r="I13" s="14"/>
      <c r="J13" s="14"/>
      <c r="K13" s="14"/>
      <c r="L13" s="14"/>
      <c r="M13" s="14"/>
      <c r="N13" s="5">
        <f t="shared" si="0"/>
        <v>0</v>
      </c>
    </row>
    <row r="14" spans="1:14" s="6" customFormat="1" x14ac:dyDescent="0.35">
      <c r="A14" s="16" t="s">
        <v>87</v>
      </c>
      <c r="B14" s="14">
        <f>'[1]CAMBIAR LLAVEDE  BAN.'!$I$3</f>
        <v>2</v>
      </c>
      <c r="C14" s="14">
        <f>'[2]CAMBIAR LLAVEDE  BAN.'!$I$3</f>
        <v>3</v>
      </c>
      <c r="D14" s="14">
        <f>'[3]CAMBIAR LLAVEDE  BAN.'!$I$3</f>
        <v>2</v>
      </c>
      <c r="E14" s="14">
        <f>'[4]CAMBIAR LLAVEDE  BAN.'!$I$3</f>
        <v>1</v>
      </c>
      <c r="F14" s="14">
        <f>'[5]CAMBIAR LLAVEDE  BAN.'!$I$3</f>
        <v>1</v>
      </c>
      <c r="G14" s="14">
        <f>'[6]CAMBIAR LLAVEDE  BAN.'!$I$3</f>
        <v>0</v>
      </c>
      <c r="H14" s="14"/>
      <c r="I14" s="14"/>
      <c r="J14" s="14"/>
      <c r="K14" s="14"/>
      <c r="L14" s="14"/>
      <c r="M14" s="14"/>
      <c r="N14" s="5">
        <f t="shared" si="0"/>
        <v>9</v>
      </c>
    </row>
    <row r="15" spans="1:14" s="6" customFormat="1" x14ac:dyDescent="0.35">
      <c r="A15" s="16" t="s">
        <v>6</v>
      </c>
      <c r="B15" s="14">
        <f>'[1]CAMBIAR MANGUERA'!$I$3</f>
        <v>3</v>
      </c>
      <c r="C15" s="14">
        <f>'[2]CAMBIAR MANGUERA'!$I$3</f>
        <v>0</v>
      </c>
      <c r="D15" s="14">
        <f>'[3]CAMBIAR MANGUERA'!$I$3</f>
        <v>1</v>
      </c>
      <c r="E15" s="14">
        <f>'[4]CAMBIAR MANGUERA'!$I$3</f>
        <v>0</v>
      </c>
      <c r="F15" s="14">
        <f>'[5]CAMBIAR MANGUERA'!$I$3</f>
        <v>0</v>
      </c>
      <c r="G15" s="14">
        <f>'[6]CAMBIAR MANGUERA'!$I$3</f>
        <v>0</v>
      </c>
      <c r="H15" s="14"/>
      <c r="I15" s="14"/>
      <c r="J15" s="14"/>
      <c r="K15" s="14"/>
      <c r="L15" s="14"/>
      <c r="M15" s="14"/>
      <c r="N15" s="5">
        <f t="shared" si="0"/>
        <v>4</v>
      </c>
    </row>
    <row r="16" spans="1:14" s="6" customFormat="1" x14ac:dyDescent="0.35">
      <c r="A16" s="16" t="s">
        <v>96</v>
      </c>
      <c r="B16" s="14">
        <f>'[1]CAMBIO DE BASTON'!$I$3</f>
        <v>7</v>
      </c>
      <c r="C16" s="14">
        <f>'[2]CAMBIO DE BASTON'!$I$3</f>
        <v>3</v>
      </c>
      <c r="D16" s="14">
        <f>'[3]CAMBIO DE BASTON'!$I$3</f>
        <v>1</v>
      </c>
      <c r="E16" s="14">
        <f>'[4]CAMBIO DE BASTON'!$I$3</f>
        <v>2</v>
      </c>
      <c r="F16" s="14">
        <f>'[5]CAMBIO DE BASTON'!$I$3</f>
        <v>8</v>
      </c>
      <c r="G16" s="14">
        <f>'[6]CAMBIO DE BASTON'!$I$3</f>
        <v>6</v>
      </c>
      <c r="H16" s="14"/>
      <c r="I16" s="14"/>
      <c r="J16" s="14"/>
      <c r="K16" s="14"/>
      <c r="L16" s="14"/>
      <c r="M16" s="14"/>
      <c r="N16" s="5">
        <f t="shared" si="0"/>
        <v>27</v>
      </c>
    </row>
    <row r="17" spans="1:16" s="6" customFormat="1" x14ac:dyDescent="0.35">
      <c r="A17" s="16" t="s">
        <v>117</v>
      </c>
      <c r="B17" s="14">
        <f>'[1]CAMBIO CAJA PLASTICA'!$I$3</f>
        <v>1</v>
      </c>
      <c r="C17" s="14">
        <f>'[2]CAMBIO CAJA PLASTICA'!$I$3</f>
        <v>0</v>
      </c>
      <c r="D17" s="14">
        <f>'[3]CAMBIO CAJA PLASTICA'!$I$3</f>
        <v>0</v>
      </c>
      <c r="E17" s="14">
        <f>'[4]CAMBIO CAJA PLASTICA'!$I$3</f>
        <v>0</v>
      </c>
      <c r="F17" s="14">
        <f>'[5]CAMBIO CAJA PLASTICA'!$I$3</f>
        <v>0</v>
      </c>
      <c r="G17" s="14">
        <f>'[6]CAMBIO CAJA PLASTICA'!$I$3</f>
        <v>1</v>
      </c>
      <c r="H17" s="14"/>
      <c r="I17" s="14"/>
      <c r="J17" s="14"/>
      <c r="K17" s="14"/>
      <c r="L17" s="14"/>
      <c r="M17" s="14"/>
      <c r="N17" s="5">
        <f t="shared" si="0"/>
        <v>2</v>
      </c>
    </row>
    <row r="18" spans="1:16" s="6" customFormat="1" x14ac:dyDescent="0.35">
      <c r="A18" s="16" t="s">
        <v>64</v>
      </c>
      <c r="B18" s="14">
        <f>'[1]CAMBIO DE LLAVE DE PASO'!$I$3</f>
        <v>76</v>
      </c>
      <c r="C18" s="14">
        <f>'[2]CAMBIO DE LLAVE DE PASO'!$I$3</f>
        <v>71</v>
      </c>
      <c r="D18" s="14">
        <f>'[3]CAMBIO DE LLAVE DE PASO'!$I$3</f>
        <v>43</v>
      </c>
      <c r="E18" s="14">
        <f>'[4]CAMBIO DE LLAVE DE PASO'!$I$3</f>
        <v>59</v>
      </c>
      <c r="F18" s="14">
        <f>'[5]CAMBIO DE LLAVE DE PASO'!$I$3</f>
        <v>60</v>
      </c>
      <c r="G18" s="14">
        <f>'[6]CAMBIO DE LLAVE DE PASO'!$I$3</f>
        <v>37</v>
      </c>
      <c r="H18" s="14"/>
      <c r="I18" s="14"/>
      <c r="J18" s="14"/>
      <c r="K18" s="14"/>
      <c r="L18" s="14"/>
      <c r="M18" s="14"/>
      <c r="N18" s="5">
        <f t="shared" si="0"/>
        <v>346</v>
      </c>
      <c r="P18" s="6" t="s">
        <v>80</v>
      </c>
    </row>
    <row r="19" spans="1:16" s="6" customFormat="1" x14ac:dyDescent="0.35">
      <c r="A19" s="16" t="s">
        <v>24</v>
      </c>
      <c r="B19" s="14">
        <f>'[1]CAMBIO DE MEDIDOR'!$I$3</f>
        <v>35</v>
      </c>
      <c r="C19" s="14">
        <f>'[2]CAMBIO DE MEDIDOR'!$I$3</f>
        <v>30</v>
      </c>
      <c r="D19" s="14">
        <f>'[3]CAMBIO DE MEDIDOR'!$I$3</f>
        <v>24</v>
      </c>
      <c r="E19" s="14">
        <f>'[4]CAMBIO DE MEDIDOR'!$I$3</f>
        <v>35</v>
      </c>
      <c r="F19" s="14">
        <f>'[5]CAMBIO DE MEDIDOR'!$I$3</f>
        <v>22</v>
      </c>
      <c r="G19" s="14">
        <f>'[6]CAMBIO DE MEDIDOR'!$I$3</f>
        <v>21</v>
      </c>
      <c r="H19" s="14"/>
      <c r="I19" s="14"/>
      <c r="J19" s="14"/>
      <c r="K19" s="14"/>
      <c r="L19" s="14"/>
      <c r="M19" s="14"/>
      <c r="N19" s="5">
        <f t="shared" si="0"/>
        <v>167</v>
      </c>
    </row>
    <row r="20" spans="1:16" s="6" customFormat="1" x14ac:dyDescent="0.35">
      <c r="A20" s="16" t="s">
        <v>91</v>
      </c>
      <c r="B20" s="14">
        <f>'[1]CAMBIO DE NIPLE ENTRA Y SALIDA'!$I$3</f>
        <v>0</v>
      </c>
      <c r="C20" s="14">
        <f>'[2]CAMBIO DE NIPLE ENTRA Y SALIDA'!$I$3</f>
        <v>0</v>
      </c>
      <c r="D20" s="14">
        <f>'[3]CAMBIO DE NIPLE ENTRA Y SALIDA'!$I$3</f>
        <v>0</v>
      </c>
      <c r="E20" s="14">
        <f>'[4]CAMBIO DE NIPLE ENTRA Y SALIDA'!$I$3</f>
        <v>0</v>
      </c>
      <c r="F20" s="14">
        <f>'[5]CAMBIO DE NIPLE ENTRA Y SALIDA'!$I$3</f>
        <v>0</v>
      </c>
      <c r="G20" s="14">
        <f>'[6]CAMBIO DE NIPLE ENTRA Y SALIDA'!$I$3</f>
        <v>0</v>
      </c>
      <c r="H20" s="14"/>
      <c r="I20" s="14"/>
      <c r="J20" s="14"/>
      <c r="K20" s="14"/>
      <c r="L20" s="14"/>
      <c r="M20" s="14"/>
      <c r="N20" s="5">
        <f t="shared" si="0"/>
        <v>0</v>
      </c>
    </row>
    <row r="21" spans="1:16" s="6" customFormat="1" x14ac:dyDescent="0.35">
      <c r="A21" s="16" t="s">
        <v>105</v>
      </c>
      <c r="B21" s="14">
        <f>'[1]CAMBIO NIPLE GALV.'!$I$3</f>
        <v>0</v>
      </c>
      <c r="C21" s="14">
        <f>'[2]CAMBIO NIPLE GALV.'!$I$3</f>
        <v>0</v>
      </c>
      <c r="D21" s="14">
        <f>'[3]CAMBIO NIPLE GALV.'!$I$3</f>
        <v>0</v>
      </c>
      <c r="E21" s="14">
        <f>'[4]CAMBIO NIPLE GALV.'!$I$3</f>
        <v>0</v>
      </c>
      <c r="F21" s="14">
        <f>'[5]CAMBIO NIPLE GALV.'!$I$3</f>
        <v>0</v>
      </c>
      <c r="G21" s="14">
        <f>'[6]CAMBIO NIPLE GALV.'!$I$3</f>
        <v>1</v>
      </c>
      <c r="H21" s="14"/>
      <c r="I21" s="14"/>
      <c r="J21" s="14"/>
      <c r="K21" s="14"/>
      <c r="L21" s="14"/>
      <c r="M21" s="14"/>
      <c r="N21" s="5">
        <f t="shared" si="0"/>
        <v>1</v>
      </c>
    </row>
    <row r="22" spans="1:16" s="6" customFormat="1" x14ac:dyDescent="0.35">
      <c r="A22" s="16" t="s">
        <v>48</v>
      </c>
      <c r="B22" s="14">
        <f>'[1]CAMBIO TOMA LUGAR'!$I$3</f>
        <v>13</v>
      </c>
      <c r="C22" s="14">
        <f>'[2]CAMBIO TOMA LUGAR'!$I$3</f>
        <v>8</v>
      </c>
      <c r="D22" s="14">
        <f>'[3]CAMBIO TOMA LUGAR'!$I$3</f>
        <v>12</v>
      </c>
      <c r="E22" s="14">
        <f>'[4]CAMBIO TOMA LUGAR'!$I$3</f>
        <v>8</v>
      </c>
      <c r="F22" s="14">
        <f>'[5]CAMBIO TOMA LUGAR'!$I$3</f>
        <v>8</v>
      </c>
      <c r="G22" s="14">
        <f>'[6]CAMBIO TOMA LUGAR'!$I$3</f>
        <v>9</v>
      </c>
      <c r="H22" s="14"/>
      <c r="I22" s="14"/>
      <c r="J22" s="14"/>
      <c r="K22" s="14"/>
      <c r="L22" s="14"/>
      <c r="M22" s="14"/>
      <c r="N22" s="5">
        <f t="shared" si="0"/>
        <v>58</v>
      </c>
    </row>
    <row r="23" spans="1:16" s="6" customFormat="1" x14ac:dyDescent="0.35">
      <c r="A23" s="16" t="s">
        <v>79</v>
      </c>
      <c r="B23" s="14">
        <f>'[1]CAMBIO DE VALVULA'!$I$3</f>
        <v>0</v>
      </c>
      <c r="C23" s="14">
        <f>'[2]CAMBIO DE VALVULA'!$I$3</f>
        <v>0</v>
      </c>
      <c r="D23" s="14">
        <f>'[3]CAMBIO DE VALVULA'!$I$3</f>
        <v>0</v>
      </c>
      <c r="E23" s="14">
        <f>'[4]CAMBIO DE VALVULA'!$I$3</f>
        <v>1</v>
      </c>
      <c r="F23" s="14">
        <f>'[5]CAMBIO DE VALVULA'!$I$3</f>
        <v>1</v>
      </c>
      <c r="G23" s="14">
        <f>'[6]CAMBIO DE VALVULA'!$I$3</f>
        <v>3</v>
      </c>
      <c r="H23" s="14"/>
      <c r="I23" s="14"/>
      <c r="J23" s="14"/>
      <c r="K23" s="14"/>
      <c r="L23" s="14"/>
      <c r="M23" s="14"/>
      <c r="N23" s="5">
        <f t="shared" si="0"/>
        <v>5</v>
      </c>
    </row>
    <row r="24" spans="1:16" s="6" customFormat="1" x14ac:dyDescent="0.35">
      <c r="A24" s="16" t="s">
        <v>78</v>
      </c>
      <c r="B24" s="14">
        <f>'[1]CAMBIO DE MACROMEDIDOR'!$I$3</f>
        <v>0</v>
      </c>
      <c r="C24" s="14">
        <f>'[2]CAMBIO DE MACROMEDIDOR'!$I$3</f>
        <v>0</v>
      </c>
      <c r="D24" s="14">
        <f>'[3]CAMBIO DE MACROMEDIDOR'!$I$3</f>
        <v>0</v>
      </c>
      <c r="E24" s="14">
        <f>'[4]CAMBIO DE MACROMEDIDOR'!$I$3</f>
        <v>0</v>
      </c>
      <c r="F24" s="14">
        <f>'[5]CAMBIO DE MACROMEDIDOR'!$I$3</f>
        <v>0</v>
      </c>
      <c r="G24" s="14">
        <f>'[6]CAMBIO DE MACROMEDIDOR'!$I$3</f>
        <v>0</v>
      </c>
      <c r="H24" s="14"/>
      <c r="I24" s="14"/>
      <c r="J24" s="14"/>
      <c r="K24" s="14"/>
      <c r="L24" s="14"/>
      <c r="M24" s="14"/>
      <c r="N24" s="5">
        <f t="shared" si="0"/>
        <v>0</v>
      </c>
    </row>
    <row r="25" spans="1:16" s="6" customFormat="1" x14ac:dyDescent="0.35">
      <c r="A25" s="16" t="s">
        <v>102</v>
      </c>
      <c r="B25" s="14">
        <f>'[1]CAMBIO TAPA CAJA VALVULAS'!$I$3</f>
        <v>0</v>
      </c>
      <c r="C25" s="14">
        <f>'[2]CAMBIO TAPA CAJA VALVULAS'!$I$3</f>
        <v>0</v>
      </c>
      <c r="D25" s="14">
        <f>'[3]CAMBIO TAPA CAJA VALVULAS'!$I$3</f>
        <v>0</v>
      </c>
      <c r="E25" s="14">
        <f>'[4]CAMBIO TAPA CAJA VALVULAS'!$I$3</f>
        <v>1</v>
      </c>
      <c r="F25" s="14">
        <f>'[5]CAMBIO TAPA CAJA VALVULAS'!$I$3</f>
        <v>0</v>
      </c>
      <c r="G25" s="14">
        <f>'[6]CAMBIO TAPA CAJA VALVULAS'!$I$3</f>
        <v>0</v>
      </c>
      <c r="H25" s="14"/>
      <c r="I25" s="14"/>
      <c r="J25" s="14"/>
      <c r="K25" s="14"/>
      <c r="L25" s="14"/>
      <c r="M25" s="14"/>
      <c r="N25" s="5">
        <f t="shared" si="0"/>
        <v>1</v>
      </c>
    </row>
    <row r="26" spans="1:16" s="6" customFormat="1" x14ac:dyDescent="0.35">
      <c r="A26" s="16" t="s">
        <v>95</v>
      </c>
      <c r="B26" s="14">
        <f>'[1]CHEC.PROB.CANTAMINACION DE AGUA'!$I$3</f>
        <v>0</v>
      </c>
      <c r="C26" s="14">
        <f>'[2]CHEC.PROB.CANTAMINACION DE AGUA'!$I$3</f>
        <v>0</v>
      </c>
      <c r="D26" s="14">
        <f>'[3]CHEC.PROB.CANTAMINACION DE AGUA'!$I$3</f>
        <v>0</v>
      </c>
      <c r="E26" s="14">
        <f>'[4]CHEC.PROB.CANTAMINACION DE AGUA'!$I$3</f>
        <v>0</v>
      </c>
      <c r="F26" s="14">
        <f>'[5]CHEC.PROB.CANTAMINACION DE AGUA'!$I$3</f>
        <v>0</v>
      </c>
      <c r="G26" s="14">
        <f>'[6]CHEC.PROB.CANTAMINACION DE AGUA'!$I$3</f>
        <v>0</v>
      </c>
      <c r="H26" s="14"/>
      <c r="I26" s="14"/>
      <c r="J26" s="14"/>
      <c r="K26" s="14"/>
      <c r="L26" s="14"/>
      <c r="M26" s="14"/>
      <c r="N26" s="5">
        <f t="shared" si="0"/>
        <v>0</v>
      </c>
    </row>
    <row r="27" spans="1:16" s="6" customFormat="1" x14ac:dyDescent="0.35">
      <c r="A27" s="16" t="s">
        <v>69</v>
      </c>
      <c r="B27" s="14">
        <f>'[1]CHEC.P-INST. T.A. Y D.D. Y LCA.'!$I$3</f>
        <v>17</v>
      </c>
      <c r="C27" s="14">
        <f>'[2]CHEC.P-INST. T.A. Y D.D. Y LCA.'!$I$3</f>
        <v>13</v>
      </c>
      <c r="D27" s="14">
        <f>'[3]CHEC.P-INST. T.A. Y D.D. Y LCA.'!$I$3</f>
        <v>9</v>
      </c>
      <c r="E27" s="14">
        <f>'[4]CHEC.P-INST. T.A. Y D.D. Y LCA.'!$I$3</f>
        <v>8</v>
      </c>
      <c r="F27" s="14">
        <f>'[5]CHEC.P-INST. T.A. Y D.D. Y LCA.'!$I$3</f>
        <v>5</v>
      </c>
      <c r="G27" s="14">
        <f>'[6]CHEC.P-INST. T.A. Y D.D. Y LCA.'!$I$3</f>
        <v>8</v>
      </c>
      <c r="H27" s="14"/>
      <c r="I27" s="14"/>
      <c r="J27" s="14"/>
      <c r="K27" s="14"/>
      <c r="L27" s="14"/>
      <c r="M27" s="14"/>
      <c r="N27" s="5">
        <f t="shared" si="0"/>
        <v>60</v>
      </c>
    </row>
    <row r="28" spans="1:16" s="6" customFormat="1" x14ac:dyDescent="0.35">
      <c r="A28" s="16" t="s">
        <v>89</v>
      </c>
      <c r="B28" s="14">
        <f>'[1]CHEC. POSIBILIDAD TOMA DE LUGAR'!$I$3</f>
        <v>0</v>
      </c>
      <c r="C28" s="14">
        <f>'[2]CHEC. POSIBILIDAD TOMA DE LUGAR'!$I$3</f>
        <v>0</v>
      </c>
      <c r="D28" s="14">
        <f>'[3]CHEC. POSIBILIDAD TOMA DE LUGAR'!$I$3</f>
        <v>0</v>
      </c>
      <c r="E28" s="14">
        <f>'[4]CHEC. POSIBILIDAD TOMA DE LUGAR'!$I$3</f>
        <v>0</v>
      </c>
      <c r="F28" s="14">
        <f>'[5]CHEC. POSIBILIDAD TOMA DE LUGAR'!$I$3</f>
        <v>1</v>
      </c>
      <c r="G28" s="14">
        <f>'[6]CHEC. POSIBILIDAD TOMA DE LUGAR'!$I$3</f>
        <v>0</v>
      </c>
      <c r="H28" s="14"/>
      <c r="I28" s="14"/>
      <c r="J28" s="14"/>
      <c r="K28" s="14"/>
      <c r="L28" s="14"/>
      <c r="M28" s="14"/>
      <c r="N28" s="5">
        <f t="shared" si="0"/>
        <v>1</v>
      </c>
    </row>
    <row r="29" spans="1:16" s="6" customFormat="1" x14ac:dyDescent="0.35">
      <c r="A29" s="16" t="s">
        <v>27</v>
      </c>
      <c r="B29" s="14">
        <f>'[1]CHEC. P. FOSA SEPTICA'!$I$3</f>
        <v>0</v>
      </c>
      <c r="C29" s="14">
        <f>'[2]CHEC. P. FOSA SEPTICA'!$I$3</f>
        <v>0</v>
      </c>
      <c r="D29" s="14">
        <f>'[3]CHEC. P. FOSA SEPTICA'!$I$3</f>
        <v>2</v>
      </c>
      <c r="E29" s="14">
        <f>'[4]CHEC. P. FOSA SEPTICA'!$I$3</f>
        <v>0</v>
      </c>
      <c r="F29" s="14">
        <f>'[5]CHEC. P. FOSA SEPTICA'!$I$3</f>
        <v>1</v>
      </c>
      <c r="G29" s="14">
        <f>'[6]CHEC. P. FOSA SEPTICA'!$I$3</f>
        <v>0</v>
      </c>
      <c r="H29" s="14"/>
      <c r="I29" s="14"/>
      <c r="J29" s="14"/>
      <c r="K29" s="14"/>
      <c r="L29" s="14"/>
      <c r="M29" s="14"/>
      <c r="N29" s="5">
        <f t="shared" si="0"/>
        <v>3</v>
      </c>
    </row>
    <row r="30" spans="1:16" s="6" customFormat="1" x14ac:dyDescent="0.35">
      <c r="A30" s="16" t="s">
        <v>98</v>
      </c>
      <c r="B30" s="14">
        <f>'[1]CHECAR POZO DE VISITA'!$I$3</f>
        <v>0</v>
      </c>
      <c r="C30" s="14">
        <f>'[2]CHECAR POZO DE VISITA'!$I$3</f>
        <v>0</v>
      </c>
      <c r="D30" s="14">
        <f>'[3]CHECAR POZO DE VISITA'!$I$3</f>
        <v>0</v>
      </c>
      <c r="E30" s="14">
        <f>'[4]CHECAR POZO DE VISITA'!$I$3</f>
        <v>0</v>
      </c>
      <c r="F30" s="14">
        <f>'[5]CHECAR POZO DE VISITA'!$I$3</f>
        <v>0</v>
      </c>
      <c r="G30" s="14">
        <f>'[6]CHECAR POZO DE VISITA'!$I$3</f>
        <v>0</v>
      </c>
      <c r="H30" s="14"/>
      <c r="I30" s="14"/>
      <c r="J30" s="14"/>
      <c r="K30" s="14"/>
      <c r="L30" s="14"/>
      <c r="M30" s="14"/>
      <c r="N30" s="5">
        <f t="shared" si="0"/>
        <v>0</v>
      </c>
    </row>
    <row r="31" spans="1:16" s="6" customFormat="1" x14ac:dyDescent="0.35">
      <c r="A31" s="16" t="s">
        <v>92</v>
      </c>
      <c r="B31" s="14">
        <f>'[1]CHEC.  REHAB. DESC- DREN.'!$I$3</f>
        <v>0</v>
      </c>
      <c r="C31" s="14">
        <f>'[2]CHEC.  REHAB. DESC- DREN.'!$I$3</f>
        <v>0</v>
      </c>
      <c r="D31" s="14">
        <f>'[3]CHEC.  REHAB. DESC- DREN.'!$I$3</f>
        <v>0</v>
      </c>
      <c r="E31" s="14">
        <f>'[4]CHEC.  REHAB. DESC- DREN.'!$I$3</f>
        <v>0</v>
      </c>
      <c r="F31" s="14">
        <f>'[5]CHEC.  REHAB. DESC- DREN.'!$I$3</f>
        <v>0</v>
      </c>
      <c r="G31" s="14">
        <f>'[6]CHEC.  REHAB. DESC- DREN.'!$I$3</f>
        <v>1</v>
      </c>
      <c r="H31" s="14"/>
      <c r="I31" s="14"/>
      <c r="J31" s="14"/>
      <c r="K31" s="14"/>
      <c r="L31" s="14"/>
      <c r="M31" s="14"/>
      <c r="N31" s="5">
        <f t="shared" si="0"/>
        <v>1</v>
      </c>
    </row>
    <row r="32" spans="1:16" s="6" customFormat="1" x14ac:dyDescent="0.35">
      <c r="A32" s="16" t="s">
        <v>41</v>
      </c>
      <c r="B32" s="14">
        <f>'[1]CHECAR TOMAS X BAJA'!$I$3</f>
        <v>38</v>
      </c>
      <c r="C32" s="14">
        <f>'[2]CHECAR TOMAS X BAJA'!$I$3</f>
        <v>28</v>
      </c>
      <c r="D32" s="14">
        <f>'[3]CHECAR TOMAS X BAJA'!$I$3</f>
        <v>49</v>
      </c>
      <c r="E32" s="14">
        <f>'[4]CHECAR TOMAS X BAJA'!$I$3</f>
        <v>74</v>
      </c>
      <c r="F32" s="14">
        <f>'[5]CHECAR TOMAS X BAJA'!$I$3</f>
        <v>84</v>
      </c>
      <c r="G32" s="14">
        <f>'[6]CHECAR TOMAS X BAJA'!$I$3</f>
        <v>51</v>
      </c>
      <c r="H32" s="14"/>
      <c r="I32" s="14"/>
      <c r="J32" s="14"/>
      <c r="K32" s="14"/>
      <c r="L32" s="14"/>
      <c r="M32" s="14"/>
      <c r="N32" s="5">
        <f t="shared" si="0"/>
        <v>324</v>
      </c>
    </row>
    <row r="33" spans="1:14" s="6" customFormat="1" x14ac:dyDescent="0.35">
      <c r="A33" s="16" t="s">
        <v>88</v>
      </c>
      <c r="B33" s="14">
        <f>'[1]CONECTAR TOMA LINEA C.A.'!$I$3</f>
        <v>0</v>
      </c>
      <c r="C33" s="14">
        <f>'[2]CONECTAR TOMA LINEA C.A.'!$I$3</f>
        <v>0</v>
      </c>
      <c r="D33" s="14">
        <f>'[3]CONECTAR TOMA LINEA C.A.'!$I$3</f>
        <v>0</v>
      </c>
      <c r="E33" s="14">
        <f>'[4]CONECTAR TOMA LINEA C.A.'!$I$3</f>
        <v>0</v>
      </c>
      <c r="F33" s="14">
        <f>'[5]CONECTAR TOMA LINEA C.A.'!$I$3</f>
        <v>0</v>
      </c>
      <c r="G33" s="14">
        <f>'[6]CONECTAR TOMA LINEA C.A.'!$I$3</f>
        <v>0</v>
      </c>
      <c r="H33" s="14"/>
      <c r="I33" s="14"/>
      <c r="J33" s="14"/>
      <c r="K33" s="14"/>
      <c r="L33" s="14"/>
      <c r="M33" s="14"/>
      <c r="N33" s="5">
        <f t="shared" si="0"/>
        <v>0</v>
      </c>
    </row>
    <row r="34" spans="1:14" s="6" customFormat="1" x14ac:dyDescent="0.35">
      <c r="A34" s="16" t="s">
        <v>124</v>
      </c>
      <c r="B34" s="14">
        <f>'[1]CONTRUCCION DE EMISOR'!$I$3</f>
        <v>0</v>
      </c>
      <c r="C34" s="14">
        <f>'[2]CONTRUCCION DE EMISOR'!$I$3</f>
        <v>0</v>
      </c>
      <c r="D34" s="14">
        <f>'[3]CONTRUCCION DE EMISOR'!$I$3</f>
        <v>0</v>
      </c>
      <c r="E34" s="14">
        <f>'[4]CONTRUCCION DE EMISOR'!$I$3</f>
        <v>0</v>
      </c>
      <c r="F34" s="14">
        <f>'[5]CONTRUCCION DE EMISOR'!$I$3</f>
        <v>0</v>
      </c>
      <c r="G34" s="14">
        <f>'[6]CONTRUCCION DE EMISOR'!$I$3</f>
        <v>0</v>
      </c>
      <c r="H34" s="14"/>
      <c r="I34" s="14"/>
      <c r="J34" s="14"/>
      <c r="K34" s="14"/>
      <c r="L34" s="14"/>
      <c r="M34" s="14"/>
      <c r="N34" s="5">
        <v>1</v>
      </c>
    </row>
    <row r="35" spans="1:14" s="6" customFormat="1" x14ac:dyDescent="0.35">
      <c r="A35" s="16" t="s">
        <v>46</v>
      </c>
      <c r="B35" s="14">
        <f>[1]D.L.C.!$I$3</f>
        <v>31</v>
      </c>
      <c r="C35" s="14">
        <f>[2]D.L.C.!$I$3</f>
        <v>21</v>
      </c>
      <c r="D35" s="14">
        <f>[3]D.L.C.!$I$3</f>
        <v>16</v>
      </c>
      <c r="E35" s="14">
        <f>[4]D.L.C.!$I$3</f>
        <v>29</v>
      </c>
      <c r="F35" s="14">
        <f>[5]D.L.C.!$I$3</f>
        <v>25</v>
      </c>
      <c r="G35" s="14">
        <f>[6]D.L.C.!$I$3</f>
        <v>29</v>
      </c>
      <c r="H35" s="14"/>
      <c r="I35" s="14"/>
      <c r="J35" s="14"/>
      <c r="K35" s="14"/>
      <c r="L35" s="14"/>
      <c r="M35" s="14"/>
      <c r="N35" s="5">
        <f t="shared" ref="N35:N65" si="1">SUM(B35:M35)</f>
        <v>151</v>
      </c>
    </row>
    <row r="36" spans="1:14" s="6" customFormat="1" x14ac:dyDescent="0.35">
      <c r="A36" s="16" t="s">
        <v>67</v>
      </c>
      <c r="B36" s="14">
        <f>'[1]D. FOSA SEPTICA'!$I$3</f>
        <v>6</v>
      </c>
      <c r="C36" s="14">
        <f>'[2]D. FOSA SEPTICA'!$I$3</f>
        <v>5</v>
      </c>
      <c r="D36" s="14">
        <f>'[3]D. FOSA SEPTICA'!$I$3</f>
        <v>2</v>
      </c>
      <c r="E36" s="14">
        <f>'[4]D. FOSA SEPTICA'!$I$3</f>
        <v>0</v>
      </c>
      <c r="F36" s="14">
        <f>'[5]D. FOSA SEPTICA'!$I$3</f>
        <v>1</v>
      </c>
      <c r="G36" s="14">
        <f>'[6]D. FOSA SEPTICA'!$I$3</f>
        <v>1</v>
      </c>
      <c r="H36" s="14"/>
      <c r="I36" s="14"/>
      <c r="J36" s="14"/>
      <c r="K36" s="14"/>
      <c r="L36" s="14"/>
      <c r="M36" s="14"/>
      <c r="N36" s="5">
        <f t="shared" si="1"/>
        <v>15</v>
      </c>
    </row>
    <row r="37" spans="1:14" s="6" customFormat="1" x14ac:dyDescent="0.35">
      <c r="A37" s="16" t="s">
        <v>47</v>
      </c>
      <c r="B37" s="14">
        <f>'[1]D. PARTICULAR'!$I$3</f>
        <v>9</v>
      </c>
      <c r="C37" s="14">
        <f>'[2]D. PARTICULAR'!$I$3</f>
        <v>12</v>
      </c>
      <c r="D37" s="14">
        <f>'[3]D. PARTICULAR'!$I$3</f>
        <v>4</v>
      </c>
      <c r="E37" s="14">
        <f>'[4]D. PARTICULAR'!$I$3</f>
        <v>7</v>
      </c>
      <c r="F37" s="14">
        <f>'[5]D. PARTICULAR'!$I$3</f>
        <v>8</v>
      </c>
      <c r="G37" s="14">
        <f>'[6]D. PARTICULAR'!$I$3</f>
        <v>3</v>
      </c>
      <c r="H37" s="14"/>
      <c r="I37" s="14"/>
      <c r="J37" s="14"/>
      <c r="K37" s="14"/>
      <c r="L37" s="14"/>
      <c r="M37" s="14"/>
      <c r="N37" s="5">
        <f t="shared" si="1"/>
        <v>43</v>
      </c>
    </row>
    <row r="38" spans="1:14" s="6" customFormat="1" x14ac:dyDescent="0.35">
      <c r="A38" s="16" t="s">
        <v>32</v>
      </c>
      <c r="B38" s="14">
        <f>'[1]ELABORAR CAJA DE VALVULAS'!$I$3</f>
        <v>0</v>
      </c>
      <c r="C38" s="14">
        <f>'[2]ELABORAR CAJA DE VALVULAS'!$I$3</f>
        <v>0</v>
      </c>
      <c r="D38" s="14">
        <f>'[3]ELABORAR CAJA DE VALVULAS'!$I$3</f>
        <v>0</v>
      </c>
      <c r="E38" s="14">
        <f>'[4]ELABORAR CAJA DE VALVULAS'!$I$3</f>
        <v>0</v>
      </c>
      <c r="F38" s="14">
        <f>'[5]ELABORAR CAJA DE VALVULAS'!$I$3</f>
        <v>1</v>
      </c>
      <c r="G38" s="14">
        <f>'[6]ELABORAR CAJA DE VALVULAS'!$I$3</f>
        <v>0</v>
      </c>
      <c r="H38" s="14"/>
      <c r="I38" s="14"/>
      <c r="J38" s="14"/>
      <c r="K38" s="14"/>
      <c r="L38" s="14"/>
      <c r="M38" s="14"/>
      <c r="N38" s="5">
        <f t="shared" si="1"/>
        <v>1</v>
      </c>
    </row>
    <row r="39" spans="1:14" s="6" customFormat="1" x14ac:dyDescent="0.35">
      <c r="A39" s="16" t="s">
        <v>4</v>
      </c>
      <c r="B39" s="14">
        <f>'[1]FUGA EN ABRAZADERA'!$I$3</f>
        <v>6</v>
      </c>
      <c r="C39" s="14">
        <f>'[2]FUGA EN ABRAZADERA'!$I$3</f>
        <v>4</v>
      </c>
      <c r="D39" s="14">
        <f>'[3]FUGA EN ABRAZADERA'!$I$3</f>
        <v>1</v>
      </c>
      <c r="E39" s="14">
        <f>'[4]FUGA EN ABRAZADERA'!$I$3</f>
        <v>6</v>
      </c>
      <c r="F39" s="14">
        <f>'[5]FUGA EN ABRAZADERA'!$I$3</f>
        <v>4</v>
      </c>
      <c r="G39" s="14">
        <f>'[6]FUGA EN ABRAZADERA'!$I$3</f>
        <v>2</v>
      </c>
      <c r="H39" s="14"/>
      <c r="I39" s="14"/>
      <c r="J39" s="14"/>
      <c r="K39" s="14"/>
      <c r="L39" s="14"/>
      <c r="M39" s="14"/>
      <c r="N39" s="5">
        <f t="shared" si="1"/>
        <v>23</v>
      </c>
    </row>
    <row r="40" spans="1:14" s="6" customFormat="1" x14ac:dyDescent="0.35">
      <c r="A40" s="16" t="s">
        <v>9</v>
      </c>
      <c r="B40" s="14">
        <f>'[1]FUGA EN ADAPATADOR'!$I$3</f>
        <v>0</v>
      </c>
      <c r="C40" s="14">
        <f>'[2]FUGA EN ADAPATADOR'!$I$3</f>
        <v>0</v>
      </c>
      <c r="D40" s="14">
        <f>'[3]FUGA EN ADAPATADOR'!$I$3</f>
        <v>0</v>
      </c>
      <c r="E40" s="14">
        <f>'[4]FUGA EN ADAPATADOR'!$I$3</f>
        <v>0</v>
      </c>
      <c r="F40" s="14">
        <f>'[5]FUGA EN ADAPATADOR'!$I$3</f>
        <v>0</v>
      </c>
      <c r="G40" s="14">
        <f>'[6]FUGA EN ADAPATADOR'!$I$3</f>
        <v>0</v>
      </c>
      <c r="H40" s="14"/>
      <c r="I40" s="14"/>
      <c r="J40" s="14"/>
      <c r="K40" s="14"/>
      <c r="L40" s="14"/>
      <c r="M40" s="14"/>
      <c r="N40" s="5">
        <f t="shared" si="1"/>
        <v>0</v>
      </c>
    </row>
    <row r="41" spans="1:14" s="6" customFormat="1" x14ac:dyDescent="0.35">
      <c r="A41" s="16" t="s">
        <v>39</v>
      </c>
      <c r="B41" s="14">
        <f>'[1]FUGA EN BANQUETA'!$I$3</f>
        <v>29</v>
      </c>
      <c r="C41" s="14">
        <f>'[2]FUGA EN BANQUETA'!$I$3</f>
        <v>23</v>
      </c>
      <c r="D41" s="14">
        <f>'[3]FUGA EN BANQUETA'!$I$3</f>
        <v>16</v>
      </c>
      <c r="E41" s="14">
        <f>'[4]FUGA EN BANQUETA'!$I$3</f>
        <v>25</v>
      </c>
      <c r="F41" s="14">
        <f>'[5]FUGA EN BANQUETA'!$I$3</f>
        <v>19</v>
      </c>
      <c r="G41" s="14">
        <f>'[6]FUGA EN BANQUETA'!$I$3</f>
        <v>17</v>
      </c>
      <c r="H41" s="14"/>
      <c r="I41" s="14"/>
      <c r="J41" s="14"/>
      <c r="K41" s="14"/>
      <c r="L41" s="14"/>
      <c r="M41" s="14"/>
      <c r="N41" s="5">
        <f t="shared" si="1"/>
        <v>129</v>
      </c>
    </row>
    <row r="42" spans="1:14" s="6" customFormat="1" x14ac:dyDescent="0.35">
      <c r="A42" s="16" t="s">
        <v>40</v>
      </c>
      <c r="B42" s="14">
        <f>'[1]FUGA EN BASTON'!$I$3</f>
        <v>28</v>
      </c>
      <c r="C42" s="14">
        <f>'[2]FUGA EN BASTON'!$I$3</f>
        <v>19</v>
      </c>
      <c r="D42" s="14">
        <f>'[3]FUGA EN BASTON'!$I$3</f>
        <v>16</v>
      </c>
      <c r="E42" s="14">
        <f>'[4]FUGA EN BASTON'!$I$3</f>
        <v>12</v>
      </c>
      <c r="F42" s="14">
        <f>'[5]FUGA EN BASTON'!$I$3</f>
        <v>21</v>
      </c>
      <c r="G42" s="14">
        <f>'[6]FUGA EN BASTON'!$I$3</f>
        <v>14</v>
      </c>
      <c r="H42" s="14"/>
      <c r="I42" s="14"/>
      <c r="J42" s="14"/>
      <c r="K42" s="14"/>
      <c r="L42" s="14"/>
      <c r="M42" s="14"/>
      <c r="N42" s="5">
        <f t="shared" si="1"/>
        <v>110</v>
      </c>
    </row>
    <row r="43" spans="1:14" s="6" customFormat="1" x14ac:dyDescent="0.35">
      <c r="A43" s="16" t="s">
        <v>58</v>
      </c>
      <c r="B43" s="14">
        <f>'[1]FUGA EN CAJA VALVULAS'!$I$3</f>
        <v>0</v>
      </c>
      <c r="C43" s="14">
        <f>'[2]FUGA EN CAJA VALVULAS'!$I$3</f>
        <v>0</v>
      </c>
      <c r="D43" s="14">
        <f>'[3]FUGA EN CAJA VALVULAS'!$I$3</f>
        <v>0</v>
      </c>
      <c r="E43" s="14">
        <f>'[4]FUGA EN CAJA VALVULAS'!$I$3</f>
        <v>0</v>
      </c>
      <c r="F43" s="14">
        <f>'[5]FUGA EN CAJA VALVULAS'!$I$3</f>
        <v>0</v>
      </c>
      <c r="G43" s="14">
        <f>'[6]FUGA EN CAJA VALVULAS'!$I$3</f>
        <v>0</v>
      </c>
      <c r="H43" s="14"/>
      <c r="I43" s="14"/>
      <c r="J43" s="14"/>
      <c r="K43" s="14"/>
      <c r="L43" s="14"/>
      <c r="M43" s="14"/>
      <c r="N43" s="5">
        <f t="shared" si="1"/>
        <v>0</v>
      </c>
    </row>
    <row r="44" spans="1:14" s="6" customFormat="1" x14ac:dyDescent="0.35">
      <c r="A44" s="16" t="s">
        <v>3</v>
      </c>
      <c r="B44" s="14">
        <f>'[1]FUGA CODO'!$I$3</f>
        <v>2</v>
      </c>
      <c r="C44" s="14">
        <f>'[2]FUGA CODO'!$I$3</f>
        <v>1</v>
      </c>
      <c r="D44" s="14">
        <f>'[3]FUGA CODO'!$I$3</f>
        <v>3</v>
      </c>
      <c r="E44" s="14">
        <f>'[4]FUGA CODO'!$I$3</f>
        <v>2</v>
      </c>
      <c r="F44" s="14">
        <f>'[5]FUGA CODO'!$I$3</f>
        <v>3</v>
      </c>
      <c r="G44" s="14">
        <f>'[6]FUGA CODO'!$I$3</f>
        <v>4</v>
      </c>
      <c r="H44" s="14"/>
      <c r="I44" s="14"/>
      <c r="J44" s="14"/>
      <c r="K44" s="14"/>
      <c r="L44" s="14"/>
      <c r="M44" s="14"/>
      <c r="N44" s="5">
        <f t="shared" si="1"/>
        <v>15</v>
      </c>
    </row>
    <row r="45" spans="1:14" s="6" customFormat="1" x14ac:dyDescent="0.35">
      <c r="A45" s="16" t="s">
        <v>5</v>
      </c>
      <c r="B45" s="14">
        <f>'[1]FUGA CONECTOR'!$I$3</f>
        <v>0</v>
      </c>
      <c r="C45" s="14">
        <f>'[2]FUGA CONECTOR'!$I$3</f>
        <v>0</v>
      </c>
      <c r="D45" s="14">
        <f>'[3]FUGA CONECTOR'!$I$3</f>
        <v>0</v>
      </c>
      <c r="E45" s="14">
        <f>'[4]FUGA CONECTOR'!$I$3</f>
        <v>0</v>
      </c>
      <c r="F45" s="14">
        <f>'[5]FUGA CONECTOR'!$I$3</f>
        <v>0</v>
      </c>
      <c r="G45" s="14">
        <f>'[6]FUGA CONECTOR'!$I$3</f>
        <v>0</v>
      </c>
      <c r="H45" s="14"/>
      <c r="I45" s="14"/>
      <c r="J45" s="14"/>
      <c r="K45" s="14"/>
      <c r="L45" s="14"/>
      <c r="M45" s="14"/>
      <c r="N45" s="5">
        <f t="shared" si="1"/>
        <v>0</v>
      </c>
    </row>
    <row r="46" spans="1:14" s="6" customFormat="1" x14ac:dyDescent="0.35">
      <c r="A46" s="16" t="s">
        <v>8</v>
      </c>
      <c r="B46" s="14">
        <f>'[1]FUGA COPLE'!$I$3</f>
        <v>1</v>
      </c>
      <c r="C46" s="14">
        <f>'[2]FUGA COPLE'!$I$3</f>
        <v>0</v>
      </c>
      <c r="D46" s="14">
        <f>'[3]FUGA COPLE'!$I$3</f>
        <v>0</v>
      </c>
      <c r="E46" s="14">
        <f>'[4]FUGA COPLE'!$I$3</f>
        <v>0</v>
      </c>
      <c r="F46" s="14">
        <f>'[5]FUGA COPLE'!$I$3</f>
        <v>0</v>
      </c>
      <c r="G46" s="14">
        <f>'[6]FUGA COPLE'!$I$3</f>
        <v>0</v>
      </c>
      <c r="H46" s="14"/>
      <c r="I46" s="14"/>
      <c r="J46" s="14"/>
      <c r="K46" s="14"/>
      <c r="L46" s="14"/>
      <c r="M46" s="14"/>
      <c r="N46" s="5">
        <f t="shared" si="1"/>
        <v>1</v>
      </c>
    </row>
    <row r="47" spans="1:14" s="6" customFormat="1" x14ac:dyDescent="0.35">
      <c r="A47" s="16" t="s">
        <v>43</v>
      </c>
      <c r="B47" s="14">
        <f>'[1]FUGA LCA. PAV'!$I$3</f>
        <v>2</v>
      </c>
      <c r="C47" s="14">
        <f>'[2]FUGA LCA. PAV'!$I$3</f>
        <v>0</v>
      </c>
      <c r="D47" s="14">
        <f>'[3]FUGA LCA. PAV'!$I$3</f>
        <v>3</v>
      </c>
      <c r="E47" s="14">
        <f>'[4]FUGA LCA. PAV'!$I$3</f>
        <v>2</v>
      </c>
      <c r="F47" s="14">
        <f>'[5]FUGA LCA. PAV'!$I$3</f>
        <v>0</v>
      </c>
      <c r="G47" s="14">
        <f>'[6]FUGA LCA. PAV'!$I$3</f>
        <v>2</v>
      </c>
      <c r="H47" s="14"/>
      <c r="I47" s="14"/>
      <c r="J47" s="14"/>
      <c r="K47" s="14"/>
      <c r="L47" s="14"/>
      <c r="M47" s="14"/>
      <c r="N47" s="5">
        <f t="shared" si="1"/>
        <v>9</v>
      </c>
    </row>
    <row r="48" spans="1:14" s="6" customFormat="1" x14ac:dyDescent="0.35">
      <c r="A48" s="16" t="s">
        <v>44</v>
      </c>
      <c r="B48" s="14">
        <f>'[1]FUGA LCA. TIERRA'!$I$3</f>
        <v>12</v>
      </c>
      <c r="C48" s="14">
        <f>'[2]FUGA LCA. TIERRA'!$I$3</f>
        <v>7</v>
      </c>
      <c r="D48" s="14">
        <f>'[3]FUGA LCA. TIERRA'!$I$3</f>
        <v>2</v>
      </c>
      <c r="E48" s="14">
        <f>'[4]FUGA LCA. TIERRA'!$I$3</f>
        <v>4</v>
      </c>
      <c r="F48" s="14">
        <f>'[5]FUGA LCA. TIERRA'!$I$3</f>
        <v>7</v>
      </c>
      <c r="G48" s="14">
        <f>'[6]FUGA LCA. TIERRA'!$I$3</f>
        <v>12</v>
      </c>
      <c r="H48" s="14"/>
      <c r="I48" s="14"/>
      <c r="J48" s="14"/>
      <c r="K48" s="14"/>
      <c r="L48" s="14"/>
      <c r="M48" s="14"/>
      <c r="N48" s="5">
        <f t="shared" si="1"/>
        <v>44</v>
      </c>
    </row>
    <row r="49" spans="1:14" s="6" customFormat="1" x14ac:dyDescent="0.35">
      <c r="A49" s="16" t="s">
        <v>132</v>
      </c>
      <c r="B49" s="14">
        <v>0</v>
      </c>
      <c r="C49" s="14">
        <v>0</v>
      </c>
      <c r="D49" s="14">
        <f>'[3]FUGA EN LC DRENAJE'!$I$3</f>
        <v>1</v>
      </c>
      <c r="E49" s="14">
        <f>'[4]FUGA EN LC DRENAJE'!$I$3</f>
        <v>0</v>
      </c>
      <c r="F49" s="14">
        <f>'[5]FUGA EN LC DRENAJE'!$I$3</f>
        <v>0</v>
      </c>
      <c r="G49" s="14">
        <f>'[6]FUGA EN LC DRENAJE'!$I$3</f>
        <v>1</v>
      </c>
      <c r="H49" s="14"/>
      <c r="I49" s="14"/>
      <c r="J49" s="14"/>
      <c r="K49" s="14"/>
      <c r="L49" s="14"/>
      <c r="M49" s="14"/>
      <c r="N49" s="5">
        <f t="shared" si="1"/>
        <v>2</v>
      </c>
    </row>
    <row r="50" spans="1:14" s="6" customFormat="1" x14ac:dyDescent="0.35">
      <c r="A50" s="16" t="s">
        <v>45</v>
      </c>
      <c r="B50" s="14">
        <f>'[1]FUGA LINEA CONDUCCION'!$I$3</f>
        <v>8</v>
      </c>
      <c r="C50" s="14">
        <f>'[2]FUGA LINEA CONDUCCION'!$I$3</f>
        <v>10</v>
      </c>
      <c r="D50" s="14">
        <f>'[3]FUGA LINEA CONDUCCION'!$I$3</f>
        <v>4</v>
      </c>
      <c r="E50" s="14">
        <f>'[4]FUGA LINEA CONDUCCION'!$I$3</f>
        <v>3</v>
      </c>
      <c r="F50" s="14">
        <f>'[5]FUGA LINEA CONDUCCION'!$I$3</f>
        <v>9</v>
      </c>
      <c r="G50" s="14">
        <f>'[6]FUGA LINEA CONDUCCION'!$I$3</f>
        <v>5</v>
      </c>
      <c r="H50" s="14"/>
      <c r="I50" s="14"/>
      <c r="J50" s="14"/>
      <c r="K50" s="14"/>
      <c r="L50" s="14"/>
      <c r="M50" s="14"/>
      <c r="N50" s="5">
        <f t="shared" si="1"/>
        <v>39</v>
      </c>
    </row>
    <row r="51" spans="1:14" s="6" customFormat="1" x14ac:dyDescent="0.35">
      <c r="A51" s="16" t="s">
        <v>36</v>
      </c>
      <c r="B51" s="14">
        <f>'[1]FUGA EN LLAVE DE PASO'!$I$3</f>
        <v>18</v>
      </c>
      <c r="C51" s="14">
        <f>'[2]FUGA EN LLAVE DE PASO'!$I$3</f>
        <v>19</v>
      </c>
      <c r="D51" s="14">
        <f>'[3]FUGA EN LLAVE DE PASO'!$I$3</f>
        <v>14</v>
      </c>
      <c r="E51" s="14">
        <f>'[4]FUGA EN LLAVE DE PASO'!$I$3</f>
        <v>18</v>
      </c>
      <c r="F51" s="14">
        <f>'[5]FUGA EN LLAVE DE PASO'!$I$3</f>
        <v>13</v>
      </c>
      <c r="G51" s="14">
        <f>'[6]FUGA EN LLAVE DE PASO'!$I$3</f>
        <v>21</v>
      </c>
      <c r="H51" s="14"/>
      <c r="I51" s="14"/>
      <c r="J51" s="14"/>
      <c r="K51" s="14"/>
      <c r="L51" s="14"/>
      <c r="M51" s="14"/>
      <c r="N51" s="5">
        <f t="shared" si="1"/>
        <v>103</v>
      </c>
    </row>
    <row r="52" spans="1:14" s="6" customFormat="1" x14ac:dyDescent="0.35">
      <c r="A52" s="16" t="s">
        <v>35</v>
      </c>
      <c r="B52" s="14">
        <f>'[1]FUGA MANGUERA'!$I$3</f>
        <v>46</v>
      </c>
      <c r="C52" s="14">
        <f>'[2]FUGA MANGUERA'!$I$3</f>
        <v>56</v>
      </c>
      <c r="D52" s="14">
        <f>'[3]FUGA MANGUERA'!$I$3</f>
        <v>42</v>
      </c>
      <c r="E52" s="14">
        <f>'[4]FUGA MANGUERA'!$I$3</f>
        <v>51</v>
      </c>
      <c r="F52" s="14">
        <f>'[5]FUGA MANGUERA'!$I$3</f>
        <v>49</v>
      </c>
      <c r="G52" s="14">
        <f>'[6]FUGA MANGUERA'!$I$3</f>
        <v>43</v>
      </c>
      <c r="H52" s="14"/>
      <c r="I52" s="14"/>
      <c r="J52" s="14"/>
      <c r="K52" s="14"/>
      <c r="L52" s="14"/>
      <c r="M52" s="14"/>
      <c r="N52" s="5">
        <f t="shared" si="1"/>
        <v>287</v>
      </c>
    </row>
    <row r="53" spans="1:14" s="6" customFormat="1" x14ac:dyDescent="0.35">
      <c r="A53" s="16" t="s">
        <v>21</v>
      </c>
      <c r="B53" s="14">
        <f>'[1]FUGA EN NIPLE GAL.'!$I$3</f>
        <v>5</v>
      </c>
      <c r="C53" s="14">
        <f>'[2]FUGA EN NIPLE GAL.'!$I$3</f>
        <v>2</v>
      </c>
      <c r="D53" s="14">
        <f>'[3]FUGA EN NIPLE GAL.'!$I$3</f>
        <v>4</v>
      </c>
      <c r="E53" s="14">
        <f>'[4]FUGA EN NIPLE GAL.'!$I$3</f>
        <v>3</v>
      </c>
      <c r="F53" s="14">
        <f>'[5]FUGA EN NIPLE GAL.'!$I$3</f>
        <v>4</v>
      </c>
      <c r="G53" s="14">
        <f>'[6]FUGA EN NIPLE GAL.'!$I$3</f>
        <v>1</v>
      </c>
      <c r="H53" s="14"/>
      <c r="I53" s="14"/>
      <c r="J53" s="14"/>
      <c r="K53" s="14"/>
      <c r="L53" s="14"/>
      <c r="M53" s="14"/>
      <c r="N53" s="5">
        <f t="shared" si="1"/>
        <v>19</v>
      </c>
    </row>
    <row r="54" spans="1:14" s="6" customFormat="1" x14ac:dyDescent="0.35">
      <c r="A54" s="16" t="s">
        <v>42</v>
      </c>
      <c r="B54" s="14">
        <f>'[1]FUGA PAVIMENTO'!$I$3</f>
        <v>18</v>
      </c>
      <c r="C54" s="14">
        <f>'[2]FUGA PAVIMENTO'!$I$3</f>
        <v>15</v>
      </c>
      <c r="D54" s="14">
        <f>'[3]FUGA PAVIMENTO'!$I$3</f>
        <v>20</v>
      </c>
      <c r="E54" s="14">
        <f>'[4]FUGA PAVIMENTO'!$I$3</f>
        <v>19</v>
      </c>
      <c r="F54" s="14">
        <f>'[5]FUGA PAVIMENTO'!$I$3</f>
        <v>13</v>
      </c>
      <c r="G54" s="14">
        <f>'[6]FUGA PAVIMENTO'!$I$3</f>
        <v>12</v>
      </c>
      <c r="H54" s="14"/>
      <c r="I54" s="14"/>
      <c r="J54" s="14"/>
      <c r="K54" s="14"/>
      <c r="L54" s="14"/>
      <c r="M54" s="14"/>
      <c r="N54" s="5">
        <f t="shared" si="1"/>
        <v>97</v>
      </c>
    </row>
    <row r="55" spans="1:14" s="6" customFormat="1" x14ac:dyDescent="0.35">
      <c r="A55" s="16" t="s">
        <v>7</v>
      </c>
      <c r="B55" s="14">
        <f>'[1]FUGA EN PREPARACION'!$I$3</f>
        <v>2</v>
      </c>
      <c r="C55" s="14">
        <f>'[2]FUGA EN PREPARACION'!$I$3</f>
        <v>0</v>
      </c>
      <c r="D55" s="14">
        <f>'[3]FUGA EN PREPARACION'!$I$3</f>
        <v>0</v>
      </c>
      <c r="E55" s="14">
        <f>'[4]FUGA EN PREPARACION'!$I$3</f>
        <v>0</v>
      </c>
      <c r="F55" s="14">
        <f>'[5]FUGA EN PREPARACION'!$I$3</f>
        <v>0</v>
      </c>
      <c r="G55" s="14">
        <f>'[6]FUGA EN PREPARACION'!$I$3</f>
        <v>0</v>
      </c>
      <c r="H55" s="14"/>
      <c r="I55" s="14"/>
      <c r="J55" s="14"/>
      <c r="K55" s="14"/>
      <c r="L55" s="14"/>
      <c r="M55" s="14"/>
      <c r="N55" s="3">
        <f t="shared" si="1"/>
        <v>2</v>
      </c>
    </row>
    <row r="56" spans="1:14" s="6" customFormat="1" x14ac:dyDescent="0.35">
      <c r="A56" s="16" t="s">
        <v>97</v>
      </c>
      <c r="B56" s="14">
        <f>'[1]FUGA EN TUBO ENTRA Y SALIDA'!$I$3</f>
        <v>1</v>
      </c>
      <c r="C56" s="14">
        <f>'[2]FUGA EN TUBO ENTRA Y SALIDA'!$I$3</f>
        <v>0</v>
      </c>
      <c r="D56" s="14">
        <f>'[3]FUGA EN TUBO ENTRA Y SALIDA'!$I$3</f>
        <v>0</v>
      </c>
      <c r="E56" s="14">
        <f>'[4]FUGA EN TUBO ENTRA Y SALIDA'!$I$3</f>
        <v>0</v>
      </c>
      <c r="F56" s="14">
        <f>'[5]FUGA EN TUBO ENTRA Y SALIDA'!$I$3</f>
        <v>0</v>
      </c>
      <c r="G56" s="14">
        <f>'[6]FUGA EN TUBO ENTRA Y SALIDA'!$I$3</f>
        <v>0</v>
      </c>
      <c r="H56" s="14"/>
      <c r="I56" s="14"/>
      <c r="J56" s="14"/>
      <c r="K56" s="14"/>
      <c r="L56" s="14"/>
      <c r="M56" s="14"/>
      <c r="N56" s="5">
        <f t="shared" si="1"/>
        <v>1</v>
      </c>
    </row>
    <row r="57" spans="1:14" s="6" customFormat="1" x14ac:dyDescent="0.35">
      <c r="A57" s="16" t="s">
        <v>37</v>
      </c>
      <c r="B57" s="14">
        <f>'[1]FUGA EN TUERCAS '!$I$3</f>
        <v>35</v>
      </c>
      <c r="C57" s="14">
        <f>'[2]FUGA EN TUERCAS '!$I$3</f>
        <v>28</v>
      </c>
      <c r="D57" s="14">
        <f>'[3]FUGA EN TUERCAS '!$I$3</f>
        <v>18</v>
      </c>
      <c r="E57" s="14">
        <f>'[4]FUGA EN TUERCAS '!$I$3</f>
        <v>19</v>
      </c>
      <c r="F57" s="14">
        <f>'[5]FUGA EN TUERCAS '!$I$3</f>
        <v>19</v>
      </c>
      <c r="G57" s="14">
        <f>'[6]FUGA EN TUERCAS '!$I$3</f>
        <v>29</v>
      </c>
      <c r="H57" s="14"/>
      <c r="I57" s="14"/>
      <c r="J57" s="14"/>
      <c r="K57" s="14"/>
      <c r="L57" s="14"/>
      <c r="M57" s="14"/>
      <c r="N57" s="5">
        <f t="shared" si="1"/>
        <v>148</v>
      </c>
    </row>
    <row r="58" spans="1:14" s="6" customFormat="1" x14ac:dyDescent="0.35">
      <c r="A58" s="16" t="s">
        <v>100</v>
      </c>
      <c r="B58" s="14">
        <f>'[1]FUGA EN VALVULA'!$I$3</f>
        <v>0</v>
      </c>
      <c r="C58" s="14">
        <f>'[2]FUGA EN VALVULA'!$I$3</f>
        <v>0</v>
      </c>
      <c r="D58" s="14">
        <f>'[3]FUGA EN VALVULA'!$I$3</f>
        <v>0</v>
      </c>
      <c r="E58" s="14">
        <f>'[4]FUGA EN VALVULA'!$I$3</f>
        <v>0</v>
      </c>
      <c r="F58" s="14">
        <f>'[5]FUGA EN VALVULA'!$I$3</f>
        <v>0</v>
      </c>
      <c r="G58" s="14">
        <f>'[6]FUGA EN VALVULA'!$I$3</f>
        <v>0</v>
      </c>
      <c r="H58" s="14"/>
      <c r="I58" s="14"/>
      <c r="J58" s="14"/>
      <c r="K58" s="14"/>
      <c r="L58" s="14"/>
      <c r="M58" s="14"/>
      <c r="N58" s="5">
        <f t="shared" si="1"/>
        <v>0</v>
      </c>
    </row>
    <row r="59" spans="1:14" s="6" customFormat="1" x14ac:dyDescent="0.35">
      <c r="A59" s="16" t="s">
        <v>84</v>
      </c>
      <c r="B59" s="14">
        <f>'[1]INST.ALCANTARILLA. DE PLUVIAL'!$I$3</f>
        <v>0</v>
      </c>
      <c r="C59" s="14">
        <f>'[2]INST.ALCANTARILLA. DE PLUVIAL'!$I$3</f>
        <v>0</v>
      </c>
      <c r="D59" s="14">
        <f>'[3]INST.ALCANTARILLA. DE PLUVIAL'!$I$3</f>
        <v>2</v>
      </c>
      <c r="E59" s="14">
        <f>'[4]INST.ALCANTARILLA. DE PLUVIAL'!$I$3</f>
        <v>0</v>
      </c>
      <c r="F59" s="14">
        <f>'[5]INST.ALCANTARILLA. DE PLUVIAL'!$I$3</f>
        <v>0</v>
      </c>
      <c r="G59" s="14">
        <f>'[6]FUGA EN VALVULA'!$I$3</f>
        <v>0</v>
      </c>
      <c r="H59" s="14"/>
      <c r="I59" s="14"/>
      <c r="J59" s="14"/>
      <c r="K59" s="14"/>
      <c r="L59" s="14"/>
      <c r="M59" s="14"/>
      <c r="N59" s="5">
        <f t="shared" si="1"/>
        <v>2</v>
      </c>
    </row>
    <row r="60" spans="1:14" s="6" customFormat="1" x14ac:dyDescent="0.35">
      <c r="A60" s="16" t="s">
        <v>23</v>
      </c>
      <c r="B60" s="14">
        <f>'[1]INST. D.D.'!$I$3</f>
        <v>8</v>
      </c>
      <c r="C60" s="14">
        <f>'[2]INST. D.D.'!$I$3</f>
        <v>29</v>
      </c>
      <c r="D60" s="14">
        <f>'[3]INST. D.D.'!$I$3</f>
        <v>6</v>
      </c>
      <c r="E60" s="14">
        <f>'[4]INST. D.D.'!$I$3</f>
        <v>6</v>
      </c>
      <c r="F60" s="14">
        <f>'[5]INST. D.D.'!$I$3</f>
        <v>12</v>
      </c>
      <c r="G60" s="14">
        <f>+'[6]INST. D.D.'!$I$3</f>
        <v>8</v>
      </c>
      <c r="H60" s="14"/>
      <c r="I60" s="14"/>
      <c r="J60" s="14"/>
      <c r="K60" s="14"/>
      <c r="L60" s="14"/>
      <c r="M60" s="14"/>
      <c r="N60" s="5">
        <f t="shared" si="1"/>
        <v>69</v>
      </c>
    </row>
    <row r="61" spans="1:14" s="6" customFormat="1" x14ac:dyDescent="0.35">
      <c r="A61" s="16" t="s">
        <v>90</v>
      </c>
      <c r="B61" s="14">
        <f>'[1]INST. LLAVE DE CIERRE ESPECIAL'!$I$3</f>
        <v>0</v>
      </c>
      <c r="C61" s="14">
        <f>'[2]INST. LLAVE DE CIERRE ESPECIAL'!$I$3</f>
        <v>0</v>
      </c>
      <c r="D61" s="14">
        <f>'[3]INST. LLAVE DE CIERRE ESPECIAL'!$I$3</f>
        <v>0</v>
      </c>
      <c r="E61" s="14">
        <f>'[4]INST. LLAVE DE CIERRE ESPECIAL'!$I$3</f>
        <v>0</v>
      </c>
      <c r="F61" s="14">
        <f>'[5]INST. LLAVE DE CIERRE ESPECIAL'!$I$3</f>
        <v>0</v>
      </c>
      <c r="G61" s="14">
        <f>'[6]INST. LLAVE DE CIERRE ESPECIAL'!$I$3</f>
        <v>0</v>
      </c>
      <c r="H61" s="14"/>
      <c r="I61" s="14"/>
      <c r="J61" s="14"/>
      <c r="K61" s="14"/>
      <c r="L61" s="14"/>
      <c r="M61" s="14"/>
      <c r="N61" s="5">
        <f t="shared" si="1"/>
        <v>0</v>
      </c>
    </row>
    <row r="62" spans="1:14" s="6" customFormat="1" x14ac:dyDescent="0.35">
      <c r="A62" s="16" t="s">
        <v>99</v>
      </c>
      <c r="B62" s="14">
        <f>'[1]INST. LLAVE DE BANQUETA'!$I$3</f>
        <v>0</v>
      </c>
      <c r="C62" s="14">
        <f>'[2]INST. LLAVE DE BANQUETA'!$I$3</f>
        <v>1</v>
      </c>
      <c r="D62" s="14">
        <f>'[3]INST. LLAVE DE BANQUETA'!$I$3</f>
        <v>1</v>
      </c>
      <c r="E62" s="14">
        <f>'[4]INST. LLAVE DE BANQUETA'!$I$3</f>
        <v>0</v>
      </c>
      <c r="F62" s="14">
        <f>'[5]INST. LLAVE DE BANQUETA'!$I$3</f>
        <v>0</v>
      </c>
      <c r="G62" s="14">
        <f>'[6]INST. LLAVE DE BANQUETA'!$I$3</f>
        <v>0</v>
      </c>
      <c r="H62" s="14"/>
      <c r="I62" s="14"/>
      <c r="J62" s="14"/>
      <c r="K62" s="14"/>
      <c r="L62" s="14"/>
      <c r="M62" s="14"/>
      <c r="N62" s="5">
        <f t="shared" si="1"/>
        <v>2</v>
      </c>
    </row>
    <row r="63" spans="1:14" s="6" customFormat="1" x14ac:dyDescent="0.35">
      <c r="A63" s="16" t="s">
        <v>104</v>
      </c>
      <c r="B63" s="14">
        <f>'[1]INTS. LLAVE DE PASO'!$I$3</f>
        <v>0</v>
      </c>
      <c r="C63" s="14">
        <f>'[2]INTS. LLAVE DE PASO'!$I$3</f>
        <v>0</v>
      </c>
      <c r="D63" s="14">
        <f>'[3]INTS. LLAVE DE PASO'!$I$3</f>
        <v>1</v>
      </c>
      <c r="E63" s="14">
        <f>'[4]INTS. LLAVE DE PASO'!$I$3</f>
        <v>0</v>
      </c>
      <c r="F63" s="14">
        <f>'[5]INTS. LLAVE DE PASO'!$I$3</f>
        <v>1</v>
      </c>
      <c r="G63" s="14">
        <f>'[6]INTS. LLAVE DE PASO'!$I$3</f>
        <v>0</v>
      </c>
      <c r="H63" s="14"/>
      <c r="I63" s="14"/>
      <c r="J63" s="14"/>
      <c r="K63" s="14"/>
      <c r="L63" s="14"/>
      <c r="M63" s="14"/>
      <c r="N63" s="5">
        <f t="shared" si="1"/>
        <v>2</v>
      </c>
    </row>
    <row r="64" spans="1:14" s="6" customFormat="1" x14ac:dyDescent="0.35">
      <c r="A64" s="16" t="s">
        <v>119</v>
      </c>
      <c r="B64" s="14">
        <f>'[1]INST. LLAVE DE NARIZ'!$I$3</f>
        <v>0</v>
      </c>
      <c r="C64" s="14">
        <f>'[2]INST. LLAVE DE NARIZ'!$I$3</f>
        <v>0</v>
      </c>
      <c r="D64" s="14">
        <f>'[3]INST. LLAVE DE NARIZ'!$I$3</f>
        <v>0</v>
      </c>
      <c r="E64" s="14">
        <f>'[4]INST. LLAVE DE NARIZ'!$I$3</f>
        <v>0</v>
      </c>
      <c r="F64" s="14">
        <f>'[5]INST. LLAVE DE NARIZ'!$I$3</f>
        <v>0</v>
      </c>
      <c r="G64" s="14">
        <f>'[6]INST. LLAVE DE NARIZ'!$I$3</f>
        <v>0</v>
      </c>
      <c r="H64" s="4"/>
      <c r="I64" s="4"/>
      <c r="J64" s="4"/>
      <c r="K64" s="4"/>
      <c r="L64" s="4"/>
      <c r="M64" s="4"/>
      <c r="N64" s="5">
        <f t="shared" si="1"/>
        <v>0</v>
      </c>
    </row>
    <row r="65" spans="1:14" s="6" customFormat="1" x14ac:dyDescent="0.35">
      <c r="A65" s="16" t="s">
        <v>22</v>
      </c>
      <c r="B65" s="14">
        <f>'[1]INST. TOMA A.'!$I$3</f>
        <v>38</v>
      </c>
      <c r="C65" s="14">
        <f>'[2]INST. TOMA A.'!$I$3</f>
        <v>44</v>
      </c>
      <c r="D65" s="14">
        <f>'[3]INST. TOMA A.'!$I$3</f>
        <v>47</v>
      </c>
      <c r="E65" s="14">
        <f>'[4]INST. TOMA A.'!$I$3</f>
        <v>25</v>
      </c>
      <c r="F65" s="14">
        <f>'[5]INST. TOMA A.'!$I$3</f>
        <v>51</v>
      </c>
      <c r="G65" s="14">
        <f>'[6]INST. TOMA A.'!$I$3</f>
        <v>34</v>
      </c>
      <c r="H65" s="14"/>
      <c r="I65" s="14"/>
      <c r="J65" s="14"/>
      <c r="K65" s="14"/>
      <c r="L65" s="14"/>
      <c r="M65" s="14"/>
      <c r="N65" s="5">
        <f t="shared" si="1"/>
        <v>239</v>
      </c>
    </row>
    <row r="66" spans="1:14" s="6" customFormat="1" x14ac:dyDescent="0.35">
      <c r="A66" s="16" t="s">
        <v>122</v>
      </c>
      <c r="B66" s="14">
        <f>'[1]INST. VALVULA'!$I$3</f>
        <v>0</v>
      </c>
      <c r="C66" s="14">
        <f>'[2]INST. VALVULA'!$I$3</f>
        <v>1</v>
      </c>
      <c r="D66" s="14">
        <f>'[3]INST. VALVULA'!$I$3</f>
        <v>0</v>
      </c>
      <c r="E66" s="14">
        <f>'[4]INST. VALVULA'!$I$3</f>
        <v>1</v>
      </c>
      <c r="F66" s="14">
        <f>'[5]INST. VALVULA'!$I$3</f>
        <v>3</v>
      </c>
      <c r="G66" s="14">
        <f>'[6]INST. VALVULA'!$I$3</f>
        <v>3</v>
      </c>
      <c r="H66" s="14"/>
      <c r="I66" s="14"/>
      <c r="J66" s="14"/>
      <c r="K66" s="14"/>
      <c r="L66" s="14"/>
      <c r="M66" s="14"/>
      <c r="N66" s="5">
        <v>1</v>
      </c>
    </row>
    <row r="67" spans="1:14" s="6" customFormat="1" x14ac:dyDescent="0.35">
      <c r="A67" s="16" t="s">
        <v>86</v>
      </c>
      <c r="B67" s="14">
        <f>'[1]INST. VALVULA CHECK'!$I$3</f>
        <v>0</v>
      </c>
      <c r="C67" s="14">
        <f>'[2]INST. VALVULA CHECK'!$I$3</f>
        <v>0</v>
      </c>
      <c r="D67" s="14">
        <f>'[3]INST. VALVULA CHECK'!$I$3</f>
        <v>0</v>
      </c>
      <c r="E67" s="14">
        <f>'[4]INST. VALVULA CHECK'!$I$3</f>
        <v>0</v>
      </c>
      <c r="F67" s="14">
        <f>'[5]INST. VALVULA CHECK'!$I$3</f>
        <v>0</v>
      </c>
      <c r="G67" s="14">
        <f>'[6]INST. VALVULA CHECK'!$I$3</f>
        <v>0</v>
      </c>
      <c r="H67" s="14"/>
      <c r="I67" s="14"/>
      <c r="J67" s="14"/>
      <c r="K67" s="14"/>
      <c r="L67" s="14"/>
      <c r="M67" s="14"/>
      <c r="N67" s="5">
        <f>SUM(B67:M67)</f>
        <v>0</v>
      </c>
    </row>
    <row r="68" spans="1:14" s="6" customFormat="1" x14ac:dyDescent="0.35">
      <c r="A68" s="16" t="s">
        <v>101</v>
      </c>
      <c r="B68" s="14">
        <f>'[1]INST. REJILLA DE B. TORMENTA'!$I$3</f>
        <v>1</v>
      </c>
      <c r="C68" s="14">
        <f>'[2]INST. REJILLA DE B. TORMENTA'!$I$3</f>
        <v>1</v>
      </c>
      <c r="D68" s="14">
        <f>'[3]INST. REJILLA DE B. TORMENTA'!$I$3</f>
        <v>0</v>
      </c>
      <c r="E68" s="14">
        <f>'[4]INST. REJILLA DE B. TORMENTA'!$I$3</f>
        <v>0</v>
      </c>
      <c r="F68" s="14">
        <f>'[5]INST. REJILLA DE B. TORMENTA'!$I$3</f>
        <v>0</v>
      </c>
      <c r="G68" s="14">
        <f>'[6]INST. REJILLA DE B. TORMENTA'!$I$3</f>
        <v>0</v>
      </c>
      <c r="H68" s="14"/>
      <c r="I68" s="14"/>
      <c r="J68" s="14"/>
      <c r="K68" s="14"/>
      <c r="L68" s="14"/>
      <c r="M68" s="14"/>
      <c r="N68" s="5">
        <f>SUM(B68:M68)</f>
        <v>2</v>
      </c>
    </row>
    <row r="69" spans="1:14" s="6" customFormat="1" x14ac:dyDescent="0.35">
      <c r="A69" s="16" t="s">
        <v>108</v>
      </c>
      <c r="B69" s="14">
        <f>'[1]INST. TAPA DE REG. BANQ.'!$I$3</f>
        <v>11</v>
      </c>
      <c r="C69" s="14">
        <f>'[2]INST. TAPA DE REG. BANQ.'!$I$3</f>
        <v>21</v>
      </c>
      <c r="D69" s="14">
        <f>'[3]INST. TAPA DE REG. BANQ.'!$I$3</f>
        <v>25</v>
      </c>
      <c r="E69" s="14">
        <v>13</v>
      </c>
      <c r="F69" s="14">
        <v>14</v>
      </c>
      <c r="G69" s="14">
        <v>0</v>
      </c>
      <c r="H69" s="14"/>
      <c r="I69" s="14"/>
      <c r="J69" s="14"/>
      <c r="K69" s="14"/>
      <c r="L69" s="14"/>
      <c r="M69" s="14"/>
      <c r="N69" s="5">
        <f>SUM(B69:M69)</f>
        <v>84</v>
      </c>
    </row>
    <row r="70" spans="1:14" s="6" customFormat="1" x14ac:dyDescent="0.35">
      <c r="A70" s="18" t="s">
        <v>107</v>
      </c>
      <c r="B70" s="14">
        <f>'[1]INST. TUBO  ENTRADA Y SALIDA'!$I$3</f>
        <v>0</v>
      </c>
      <c r="C70" s="14">
        <f>'[2]INST. TUBO  ENTRADA Y SALIDA'!$I$3</f>
        <v>0</v>
      </c>
      <c r="D70" s="14">
        <f>'[3]INST. TUBO  ENTRADA Y SALIDA'!$I$3</f>
        <v>0</v>
      </c>
      <c r="E70" s="14">
        <f>'[4]INST. TUBO  ENTRADA Y SALIDA'!$I$3</f>
        <v>0</v>
      </c>
      <c r="F70" s="14">
        <f>'[5]INST. TUBO  ENTRADA Y SALIDA'!$I$3</f>
        <v>0</v>
      </c>
      <c r="G70" s="14">
        <f>'[6]INST. TUBO  ENTRADA Y SALIDA'!$I$3</f>
        <v>0</v>
      </c>
      <c r="H70" s="14"/>
      <c r="I70" s="14"/>
      <c r="J70" s="14"/>
      <c r="K70" s="14"/>
      <c r="L70" s="14"/>
      <c r="M70" s="14"/>
      <c r="N70" s="5">
        <f>SUM(B70:M70)</f>
        <v>0</v>
      </c>
    </row>
    <row r="71" spans="1:14" s="6" customFormat="1" x14ac:dyDescent="0.35">
      <c r="A71" s="18" t="s">
        <v>50</v>
      </c>
      <c r="B71" s="14">
        <f>'[1]INST. VALVURA EXPULSORA DE AIRE'!$I$3</f>
        <v>6</v>
      </c>
      <c r="C71" s="14">
        <f>'[2]INST. VALVURA EXPULSORA DE AIRE'!$I$3</f>
        <v>1</v>
      </c>
      <c r="D71" s="14">
        <f>'[3]INST. VALVURA EXPULSORA DE AIRE'!$I$3</f>
        <v>1</v>
      </c>
      <c r="E71" s="14">
        <f>'[4]INST. VALVURA EXPULSORA DE AIRE'!$I$3</f>
        <v>3</v>
      </c>
      <c r="F71" s="14">
        <f>'[5]INST. VALVURA EXPULSORA DE AIRE'!$I$3</f>
        <v>3</v>
      </c>
      <c r="G71" s="14">
        <f>'[6]INST. VALVURA EXPULSORA DE AIRE'!$I$3</f>
        <v>11</v>
      </c>
      <c r="H71" s="14"/>
      <c r="I71" s="14"/>
      <c r="J71" s="14"/>
      <c r="K71" s="14"/>
      <c r="L71" s="14"/>
      <c r="M71" s="14"/>
      <c r="N71" s="5">
        <f t="shared" ref="N71:N77" si="2">SUM(B71:M71)</f>
        <v>25</v>
      </c>
    </row>
    <row r="72" spans="1:14" s="6" customFormat="1" x14ac:dyDescent="0.35">
      <c r="A72" s="16" t="s">
        <v>85</v>
      </c>
      <c r="B72" s="14">
        <f>'[1]INTERCONEXION L.C.A.'!$I$3</f>
        <v>0</v>
      </c>
      <c r="C72" s="14">
        <f>'[2]INTERCONEXION L.C.A.'!$I$3</f>
        <v>1</v>
      </c>
      <c r="D72" s="14">
        <f>'[3]INTERCONEXION L.C.A.'!$I$3</f>
        <v>11</v>
      </c>
      <c r="E72" s="14">
        <f>'[4]INTERCONEXION L.C.A.'!$I$3</f>
        <v>6</v>
      </c>
      <c r="F72" s="14">
        <f>'[5]INTERCONEXION L.C.A.'!$I$3</f>
        <v>7</v>
      </c>
      <c r="G72" s="14">
        <f>'[6]INTERCONEXION L.C.A.'!$I$3</f>
        <v>0</v>
      </c>
      <c r="H72" s="14"/>
      <c r="I72" s="14"/>
      <c r="J72" s="14"/>
      <c r="K72" s="14"/>
      <c r="L72" s="14"/>
      <c r="M72" s="14"/>
      <c r="N72" s="5">
        <f t="shared" si="2"/>
        <v>25</v>
      </c>
    </row>
    <row r="73" spans="1:14" s="6" customFormat="1" x14ac:dyDescent="0.35">
      <c r="A73" s="16" t="s">
        <v>103</v>
      </c>
      <c r="B73" s="14">
        <f>'[1]INTERCONEXION LINEA DE CONDUCCI'!$I$3</f>
        <v>0</v>
      </c>
      <c r="C73" s="14">
        <f>'[2]INTERCONEXION LINEA DE CONDUCCI'!$I$3</f>
        <v>0</v>
      </c>
      <c r="D73" s="14">
        <f>'[3]INTERCONEXION LINEA DE CONDUCCI'!$I$3</f>
        <v>0</v>
      </c>
      <c r="E73" s="14">
        <f>'[4]INTERCONEXION LINEA DE CONDUCCI'!$I$3</f>
        <v>0</v>
      </c>
      <c r="F73" s="14">
        <f>'[5]INTERCONEXION LINEA DE CONDUCCI'!$I$3</f>
        <v>0</v>
      </c>
      <c r="G73" s="14">
        <f>'[6]INTERCONEXION LINEA DE CONDUCCI'!$I$3</f>
        <v>0</v>
      </c>
      <c r="H73" s="14"/>
      <c r="I73" s="14"/>
      <c r="J73" s="14"/>
      <c r="K73" s="14"/>
      <c r="L73" s="14"/>
      <c r="M73" s="14"/>
      <c r="N73" s="5">
        <f t="shared" si="2"/>
        <v>0</v>
      </c>
    </row>
    <row r="74" spans="1:14" s="6" customFormat="1" x14ac:dyDescent="0.35">
      <c r="A74" s="16" t="s">
        <v>57</v>
      </c>
      <c r="B74" s="14">
        <f>'[1]LAVAR CISTERNA'!$I$3</f>
        <v>0</v>
      </c>
      <c r="C74" s="14">
        <f>'[2]LAVAR CISTERNA'!$I$3</f>
        <v>0</v>
      </c>
      <c r="D74" s="14">
        <f>'[3]LAVAR CISTERNA'!$I$3</f>
        <v>0</v>
      </c>
      <c r="E74" s="14">
        <f>'[4]LAVAR CISTERNA'!$I$3</f>
        <v>0</v>
      </c>
      <c r="F74" s="14">
        <f>'[5]LAVAR CISTERNA'!$I$3</f>
        <v>0</v>
      </c>
      <c r="G74" s="14">
        <f>'[6]LAVAR CISTERNA'!$I$3</f>
        <v>0</v>
      </c>
      <c r="H74" s="14"/>
      <c r="I74" s="14"/>
      <c r="J74" s="14"/>
      <c r="K74" s="14"/>
      <c r="L74" s="14"/>
      <c r="M74" s="14"/>
      <c r="N74" s="5">
        <f t="shared" si="2"/>
        <v>0</v>
      </c>
    </row>
    <row r="75" spans="1:14" s="6" customFormat="1" x14ac:dyDescent="0.35">
      <c r="A75" s="16" t="s">
        <v>113</v>
      </c>
      <c r="B75" s="14">
        <f>'[1]LAVAR CAJA DE VALVULAS'!$I$3</f>
        <v>0</v>
      </c>
      <c r="C75" s="14">
        <f>'[2]LAVAR CAJA DE VALVULAS'!$I$3</f>
        <v>0</v>
      </c>
      <c r="D75" s="14">
        <f>'[3]LAVAR CAJA DE VALVULAS'!$I$3</f>
        <v>0</v>
      </c>
      <c r="E75" s="14">
        <f>'[4]LAVAR CAJA DE VALVULAS'!$I$3</f>
        <v>0</v>
      </c>
      <c r="F75" s="14">
        <f>'[5]LAVAR CAJA DE VALVULAS'!$I$3</f>
        <v>0</v>
      </c>
      <c r="G75" s="14">
        <f>'[6]LAVAR CAJA DE VALVULAS'!$I$3</f>
        <v>0</v>
      </c>
      <c r="H75" s="14"/>
      <c r="I75" s="14"/>
      <c r="J75" s="14"/>
      <c r="K75" s="14"/>
      <c r="L75" s="14"/>
      <c r="M75" s="14"/>
      <c r="N75" s="5">
        <f t="shared" si="2"/>
        <v>0</v>
      </c>
    </row>
    <row r="76" spans="1:14" s="6" customFormat="1" x14ac:dyDescent="0.35">
      <c r="A76" s="16" t="s">
        <v>55</v>
      </c>
      <c r="B76" s="14">
        <f>'[1]LEVANTAR NIVEL TOMA'!$I$3</f>
        <v>0</v>
      </c>
      <c r="C76" s="14">
        <f>'[2]LEVANTAR NIVEL TOMA'!$I$3</f>
        <v>0</v>
      </c>
      <c r="D76" s="14">
        <f>'[3]LEVANTAR NIVEL TOMA'!$I$3</f>
        <v>0</v>
      </c>
      <c r="E76" s="14">
        <f>'[4]LEVANTAR NIVEL TOMA'!$I$3</f>
        <v>0</v>
      </c>
      <c r="F76" s="14">
        <f>'[5]LEVANTAR NIVEL TOMA'!$I$3</f>
        <v>0</v>
      </c>
      <c r="G76" s="14">
        <f>'[6]LEVANTAR NIVEL TOMA'!$I$3</f>
        <v>0</v>
      </c>
      <c r="H76" s="14"/>
      <c r="I76" s="14"/>
      <c r="J76" s="14"/>
      <c r="K76" s="14"/>
      <c r="L76" s="14"/>
      <c r="M76" s="14"/>
      <c r="N76" s="5">
        <f t="shared" si="2"/>
        <v>0</v>
      </c>
    </row>
    <row r="77" spans="1:14" s="6" customFormat="1" x14ac:dyDescent="0.35">
      <c r="A77" s="16" t="s">
        <v>59</v>
      </c>
      <c r="B77" s="14">
        <f>'[1]LEVANTAR LL-BANQUETA'!$I$3</f>
        <v>0</v>
      </c>
      <c r="C77" s="14">
        <f>'[2]LEVANTAR LL-BANQUETA'!$I$3</f>
        <v>0</v>
      </c>
      <c r="D77" s="14">
        <f>'[3]LEVANTAR LL-BANQUETA'!$I$3</f>
        <v>0</v>
      </c>
      <c r="E77" s="14">
        <f>'[4]LEVANTAR LL-BANQUETA'!$I$3</f>
        <v>0</v>
      </c>
      <c r="F77" s="14">
        <f>'[5]LEVANTAR LL-BANQUETA'!$I$3</f>
        <v>0</v>
      </c>
      <c r="G77" s="14">
        <f>'[6]LEVANTAR LL-BANQUETA'!$I$3</f>
        <v>0</v>
      </c>
      <c r="H77" s="14"/>
      <c r="I77" s="14"/>
      <c r="J77" s="14"/>
      <c r="K77" s="14"/>
      <c r="L77" s="14"/>
      <c r="M77" s="14"/>
      <c r="N77" s="5">
        <f t="shared" si="2"/>
        <v>0</v>
      </c>
    </row>
    <row r="78" spans="1:14" s="6" customFormat="1" x14ac:dyDescent="0.35">
      <c r="A78" s="16" t="s">
        <v>18</v>
      </c>
      <c r="B78" s="14">
        <f>'[1]LIMPIAR BOCA TORMENTA'!$I$3</f>
        <v>0</v>
      </c>
      <c r="C78" s="14">
        <f>'[2]LIMPIAR BOCA TORMENTA'!$I$3</f>
        <v>0</v>
      </c>
      <c r="D78" s="14">
        <f>'[3]LIMPIAR BOCA TORMENTA'!$I$3</f>
        <v>0</v>
      </c>
      <c r="E78" s="14">
        <f>'[4]LIMPIAR BOCA TORMENTA'!$I$3</f>
        <v>1</v>
      </c>
      <c r="F78" s="14">
        <f>'[5]LIMPIAR BOCA TORMENTA'!$I$3</f>
        <v>2</v>
      </c>
      <c r="G78" s="14">
        <f>'[6]LIMPIAR BOCA TORMENTA'!$I$3</f>
        <v>5</v>
      </c>
      <c r="H78" s="14"/>
      <c r="I78" s="14"/>
      <c r="J78" s="14"/>
      <c r="K78" s="14"/>
      <c r="L78" s="14"/>
      <c r="M78" s="14"/>
      <c r="N78" s="5">
        <f t="shared" ref="N78:N124" si="3">SUM(B78:M78)</f>
        <v>8</v>
      </c>
    </row>
    <row r="79" spans="1:14" s="6" customFormat="1" x14ac:dyDescent="0.35">
      <c r="A79" s="16" t="s">
        <v>34</v>
      </c>
      <c r="B79" s="14">
        <f>'[1]LIMPIAL ALCANTARILLA'!$I$3</f>
        <v>0</v>
      </c>
      <c r="C79" s="14">
        <f>'[2]LIMPIAL ALCANTARILLA'!$I$3</f>
        <v>0</v>
      </c>
      <c r="D79" s="14">
        <f>'[3]LIMPIAL ALCANTARILLA'!$I$3</f>
        <v>0</v>
      </c>
      <c r="E79" s="14">
        <f>'[4]LIMPIAL ALCANTARILLA'!$I$3</f>
        <v>0</v>
      </c>
      <c r="F79" s="14">
        <f>'[5]LIMPIAL ALCANTARILLA'!$I$3</f>
        <v>0</v>
      </c>
      <c r="G79" s="14">
        <f>'[6]LIMPIAL ALCANTARILLA'!$I$3</f>
        <v>0</v>
      </c>
      <c r="H79" s="14"/>
      <c r="I79" s="14"/>
      <c r="J79" s="14"/>
      <c r="K79" s="14"/>
      <c r="L79" s="14"/>
      <c r="M79" s="14"/>
      <c r="N79" s="5">
        <f t="shared" si="3"/>
        <v>0</v>
      </c>
    </row>
    <row r="80" spans="1:14" s="6" customFormat="1" x14ac:dyDescent="0.35">
      <c r="A80" s="16" t="s">
        <v>106</v>
      </c>
      <c r="B80" s="14">
        <f>'[1]LIMPIAR POZO DE VISITA'!$I$3</f>
        <v>1</v>
      </c>
      <c r="C80" s="14">
        <f>'[2]LIMPIAR POZO DE VISITA'!$I$3</f>
        <v>0</v>
      </c>
      <c r="D80" s="14">
        <f>'[3]LIMPIAR POZO DE VISITA'!$I$3</f>
        <v>0</v>
      </c>
      <c r="E80" s="14">
        <f>'[4]LIMPIAR POZO DE VISITA'!$I$3</f>
        <v>0</v>
      </c>
      <c r="F80" s="14">
        <f>'[5]LIMPIAR POZO DE VISITA'!$I$3</f>
        <v>0</v>
      </c>
      <c r="G80" s="14">
        <f>'[6]LIMPIAR POZO DE VISITA'!$I$3</f>
        <v>0</v>
      </c>
      <c r="H80" s="14"/>
      <c r="I80" s="14"/>
      <c r="J80" s="14"/>
      <c r="K80" s="14"/>
      <c r="L80" s="14"/>
      <c r="M80" s="14"/>
      <c r="N80" s="5">
        <f t="shared" si="3"/>
        <v>1</v>
      </c>
    </row>
    <row r="81" spans="1:14" s="6" customFormat="1" x14ac:dyDescent="0.35">
      <c r="A81" s="16" t="s">
        <v>38</v>
      </c>
      <c r="B81" s="14">
        <f>'[1]LOCALIZAR LLAVE DE BANQUETA'!$I$3</f>
        <v>3</v>
      </c>
      <c r="C81" s="14">
        <f>'[2]LOCALIZAR LLAVE DE BANQUETA'!$I$3</f>
        <v>1</v>
      </c>
      <c r="D81" s="14">
        <f>'[3]LOCALIZAR LLAVE DE BANQUETA'!$I$3</f>
        <v>1</v>
      </c>
      <c r="E81" s="14">
        <f>'[4]LOCALIZAR LLAVE DE BANQUETA'!$I$3</f>
        <v>1</v>
      </c>
      <c r="F81" s="14">
        <f>'[5]LOCALIZAR LLAVE DE BANQUETA'!$I$3</f>
        <v>2</v>
      </c>
      <c r="G81" s="14">
        <f>'[6]LOCALIZAR LLAVE DE BANQUETA'!$I$3</f>
        <v>0</v>
      </c>
      <c r="H81" s="14"/>
      <c r="I81" s="14"/>
      <c r="J81" s="14"/>
      <c r="K81" s="14"/>
      <c r="L81" s="14"/>
      <c r="M81" s="14"/>
      <c r="N81" s="5">
        <f t="shared" si="3"/>
        <v>8</v>
      </c>
    </row>
    <row r="82" spans="1:14" s="6" customFormat="1" x14ac:dyDescent="0.35">
      <c r="A82" s="16" t="s">
        <v>72</v>
      </c>
      <c r="B82" s="14">
        <f>'[1]MANTTO. A EQUIPO DE CLORACION'!$I$3</f>
        <v>2</v>
      </c>
      <c r="C82" s="14">
        <f>'[2]MANTTO. A EQUIPO DE CLORACION'!$I$3</f>
        <v>0</v>
      </c>
      <c r="D82" s="14">
        <f>'[3]MANTTO. A EQUIPO DE CLORACION'!$I$3</f>
        <v>0</v>
      </c>
      <c r="E82" s="14">
        <f>'[4]MANTTO. A EQUIPO DE CLORACION'!$I$3</f>
        <v>2</v>
      </c>
      <c r="F82" s="14">
        <f>'[5]MANTTO. A EQUIPO DE CLORACION'!$I$3</f>
        <v>0</v>
      </c>
      <c r="G82" s="14">
        <f>'[6]MANTTO. A EQUIPO DE CLORACION'!$I$3</f>
        <v>0</v>
      </c>
      <c r="H82" s="14"/>
      <c r="I82" s="14"/>
      <c r="J82" s="14"/>
      <c r="K82" s="14"/>
      <c r="L82" s="14"/>
      <c r="M82" s="14"/>
      <c r="N82" s="5">
        <f t="shared" si="3"/>
        <v>4</v>
      </c>
    </row>
    <row r="83" spans="1:14" s="6" customFormat="1" x14ac:dyDescent="0.35">
      <c r="A83" s="16" t="s">
        <v>128</v>
      </c>
      <c r="B83" s="14">
        <f>'[1]MANTO. PTA'!$I$3</f>
        <v>0</v>
      </c>
      <c r="C83" s="14">
        <f>'[2]MANTO. PTA'!$I$3</f>
        <v>0</v>
      </c>
      <c r="D83" s="14">
        <f>'[3]MANTO. PTA'!$I$3</f>
        <v>0</v>
      </c>
      <c r="E83" s="14">
        <f>'[4]MANTO. PTA'!$I$3</f>
        <v>0</v>
      </c>
      <c r="F83" s="14">
        <f>'[5]MANTO. PTA'!$I$3</f>
        <v>0</v>
      </c>
      <c r="G83" s="14">
        <f>'[6]MANTO. PTA'!$I$3</f>
        <v>1</v>
      </c>
      <c r="H83" s="14"/>
      <c r="I83" s="14"/>
      <c r="J83" s="14"/>
      <c r="K83" s="14"/>
      <c r="L83" s="14"/>
      <c r="M83" s="14"/>
      <c r="N83" s="5">
        <f t="shared" si="3"/>
        <v>1</v>
      </c>
    </row>
    <row r="84" spans="1:14" s="6" customFormat="1" x14ac:dyDescent="0.35">
      <c r="A84" s="16" t="s">
        <v>68</v>
      </c>
      <c r="B84" s="14">
        <f>'[1]MANTTO. A VALVULAS'!$I$3</f>
        <v>0</v>
      </c>
      <c r="C84" s="14">
        <f>'[2]MANTTO. A VALVULAS'!$I$3</f>
        <v>0</v>
      </c>
      <c r="D84" s="14">
        <f>'[3]MANTTO. A VALVULAS'!$I$3</f>
        <v>0</v>
      </c>
      <c r="E84" s="14">
        <f>'[4]MANTTO. A VALVULAS'!$I$3</f>
        <v>0</v>
      </c>
      <c r="F84" s="14">
        <f>'[5]MANTTO. A VALVULAS'!$I$3</f>
        <v>0</v>
      </c>
      <c r="G84" s="14">
        <f>'[6]MANTTO. A VALVULAS'!$I$3</f>
        <v>0</v>
      </c>
      <c r="H84" s="14"/>
      <c r="I84" s="14"/>
      <c r="J84" s="14"/>
      <c r="K84" s="14"/>
      <c r="L84" s="14"/>
      <c r="M84" s="14"/>
      <c r="N84" s="5">
        <f t="shared" si="3"/>
        <v>0</v>
      </c>
    </row>
    <row r="85" spans="1:14" s="6" customFormat="1" x14ac:dyDescent="0.35">
      <c r="A85" s="16" t="s">
        <v>63</v>
      </c>
      <c r="B85" s="14">
        <f>'[1]MANTTO. POZOS'!$I$3</f>
        <v>12</v>
      </c>
      <c r="C85" s="14">
        <f>'[2]MANTTO. POZOS'!$I$3</f>
        <v>2</v>
      </c>
      <c r="D85" s="14">
        <f>'[3]MANTTO. POZOS'!$I$3</f>
        <v>6</v>
      </c>
      <c r="E85" s="14">
        <f>'[4]MANTTO. POZOS'!$I$3</f>
        <v>6</v>
      </c>
      <c r="F85" s="14">
        <f>'[5]MANTTO. POZOS'!$I$3</f>
        <v>8</v>
      </c>
      <c r="G85" s="14">
        <f>'[6]MANTTO. POZOS'!$I$3</f>
        <v>9</v>
      </c>
      <c r="H85" s="14"/>
      <c r="I85" s="14"/>
      <c r="J85" s="14"/>
      <c r="K85" s="14"/>
      <c r="L85" s="14"/>
      <c r="M85" s="14"/>
      <c r="N85" s="5">
        <f t="shared" si="3"/>
        <v>43</v>
      </c>
    </row>
    <row r="86" spans="1:14" s="6" customFormat="1" x14ac:dyDescent="0.35">
      <c r="A86" s="16" t="s">
        <v>52</v>
      </c>
      <c r="B86" s="14">
        <f>'[1]POZOS DESAZOLVADOS'!$I$3</f>
        <v>0</v>
      </c>
      <c r="C86" s="14">
        <f>'[2]POZOS DESAZOLVADOS'!$I$3</f>
        <v>7</v>
      </c>
      <c r="D86" s="14">
        <f>'[3]POZOS DESAZOLVADOS'!$I$3</f>
        <v>0</v>
      </c>
      <c r="E86" s="14">
        <f>'[4]POZOS DESAZOLVADOS'!$I$3</f>
        <v>0</v>
      </c>
      <c r="F86" s="14">
        <f>'[5]POZOS DESAZOLVADOS'!$I$3</f>
        <v>0</v>
      </c>
      <c r="G86" s="14">
        <f>'[6]POZOS DESAZOLVADOS'!$I$3</f>
        <v>0</v>
      </c>
      <c r="H86" s="14"/>
      <c r="I86" s="14"/>
      <c r="J86" s="14"/>
      <c r="K86" s="14"/>
      <c r="L86" s="14"/>
      <c r="M86" s="14"/>
      <c r="N86" s="5">
        <f t="shared" si="3"/>
        <v>7</v>
      </c>
    </row>
    <row r="87" spans="1:14" s="6" customFormat="1" x14ac:dyDescent="0.35">
      <c r="A87" s="16" t="s">
        <v>118</v>
      </c>
      <c r="B87" s="14">
        <f>'[1]POSIBLES T. CLANDESTINAS'!$I$3</f>
        <v>0</v>
      </c>
      <c r="C87" s="14">
        <f>'[2]POSIBLES T. CLANDESTINAS'!$I$3</f>
        <v>1</v>
      </c>
      <c r="D87" s="14">
        <f>'[3]POSIBLES T. CLANDESTINAS'!$I$3</f>
        <v>5</v>
      </c>
      <c r="E87" s="14">
        <f>'[4]POSIBLES T. CLANDESTINAS'!$I$3</f>
        <v>0</v>
      </c>
      <c r="F87" s="14">
        <f>'[5]POSIBLES T. CLANDESTINAS'!$I$3</f>
        <v>1</v>
      </c>
      <c r="G87" s="14">
        <f>'[6]POSIBLES T. CLANDESTINAS'!$I$3</f>
        <v>5</v>
      </c>
      <c r="H87" s="4"/>
      <c r="I87" s="4"/>
      <c r="J87" s="4"/>
      <c r="K87" s="4"/>
      <c r="L87" s="4"/>
      <c r="M87" s="4"/>
      <c r="N87" s="5">
        <f t="shared" si="3"/>
        <v>12</v>
      </c>
    </row>
    <row r="88" spans="1:14" s="6" customFormat="1" x14ac:dyDescent="0.35">
      <c r="A88" s="16" t="s">
        <v>94</v>
      </c>
      <c r="B88" s="14">
        <f>'[1]PREPARACION DE AGUA'!$I$3</f>
        <v>0</v>
      </c>
      <c r="C88" s="14">
        <f>'[2]PREPARACION DE AGUA'!$I$3</f>
        <v>1</v>
      </c>
      <c r="D88" s="14">
        <f>'[3]PREPARACION DE AGUA'!$I$3</f>
        <v>0</v>
      </c>
      <c r="E88" s="14">
        <f>'[4]PREPARACION DE AGUA'!$I$3</f>
        <v>0</v>
      </c>
      <c r="F88" s="14">
        <f>'[5]PREPARACION DE AGUA'!$I$3</f>
        <v>0</v>
      </c>
      <c r="G88" s="14">
        <f>'[6]PREPARACION DE AGUA'!$I$3</f>
        <v>0</v>
      </c>
      <c r="H88" s="14"/>
      <c r="I88" s="14"/>
      <c r="J88" s="14"/>
      <c r="K88" s="14"/>
      <c r="L88" s="14"/>
      <c r="M88" s="14"/>
      <c r="N88" s="5">
        <f t="shared" si="3"/>
        <v>1</v>
      </c>
    </row>
    <row r="89" spans="1:14" s="6" customFormat="1" x14ac:dyDescent="0.35">
      <c r="A89" s="16" t="s">
        <v>74</v>
      </c>
      <c r="B89" s="14">
        <f>'[1]PREPARACION DRENAJE'!$I$3</f>
        <v>0</v>
      </c>
      <c r="C89" s="14">
        <f>'[2]PREPARACION DRENAJE'!$I$3</f>
        <v>0</v>
      </c>
      <c r="D89" s="14">
        <f>'[3]PREPARACION DRENAJE'!$I$3</f>
        <v>0</v>
      </c>
      <c r="E89" s="14">
        <f>'[4]PREPARACION DRENAJE'!$I$3</f>
        <v>0</v>
      </c>
      <c r="F89" s="14">
        <f>'[5]PREPARACION DRENAJE'!$I$3</f>
        <v>0</v>
      </c>
      <c r="G89" s="14">
        <f>'[6]PREPARACION DRENAJE'!$I$3</f>
        <v>0</v>
      </c>
      <c r="H89" s="14"/>
      <c r="I89" s="14"/>
      <c r="J89" s="14"/>
      <c r="K89" s="14"/>
      <c r="L89" s="14"/>
      <c r="M89" s="14"/>
      <c r="N89" s="5">
        <f t="shared" si="3"/>
        <v>0</v>
      </c>
    </row>
    <row r="90" spans="1:14" s="6" customFormat="1" x14ac:dyDescent="0.35">
      <c r="A90" s="16" t="s">
        <v>25</v>
      </c>
      <c r="B90" s="14">
        <f>'[1]PURGAR L.C.A.'!$I$3</f>
        <v>0</v>
      </c>
      <c r="C90" s="14">
        <f>'[2]PURGAR L.C.A.'!$I$3</f>
        <v>0</v>
      </c>
      <c r="D90" s="14">
        <f>'[3]PURGAR L.C.A.'!$I$3</f>
        <v>1</v>
      </c>
      <c r="E90" s="14">
        <f>'[4]PURGAR L.C.A.'!$I$3</f>
        <v>2</v>
      </c>
      <c r="F90" s="14">
        <f>'[5]PURGAR L.C.A.'!$I$3</f>
        <v>3</v>
      </c>
      <c r="G90" s="14">
        <f>'[6]PURGAR L.C.A.'!$I$3</f>
        <v>3</v>
      </c>
      <c r="H90" s="14"/>
      <c r="I90" s="14"/>
      <c r="J90" s="14"/>
      <c r="K90" s="14"/>
      <c r="L90" s="14"/>
      <c r="M90" s="14"/>
      <c r="N90" s="5">
        <f t="shared" si="3"/>
        <v>9</v>
      </c>
    </row>
    <row r="91" spans="1:14" s="6" customFormat="1" x14ac:dyDescent="0.35">
      <c r="A91" s="16" t="s">
        <v>49</v>
      </c>
      <c r="B91" s="14">
        <f>'[1]PURGAR TOMA'!$I$3</f>
        <v>14</v>
      </c>
      <c r="C91" s="14">
        <f>'[2]PURGAR TOMA'!$I$3</f>
        <v>11</v>
      </c>
      <c r="D91" s="14">
        <f>'[3]PURGAR TOMA'!$I$3</f>
        <v>12</v>
      </c>
      <c r="E91" s="14">
        <f>'[4]PURGAR TOMA'!$I$3</f>
        <v>41</v>
      </c>
      <c r="F91" s="14">
        <f>'[5]PURGAR TOMA'!$I$3</f>
        <v>44</v>
      </c>
      <c r="G91" s="14">
        <f>'[6]PURGAR TOMA'!$I$3</f>
        <v>40</v>
      </c>
      <c r="H91" s="14"/>
      <c r="I91" s="14"/>
      <c r="J91" s="14"/>
      <c r="K91" s="14"/>
      <c r="L91" s="14"/>
      <c r="M91" s="14"/>
      <c r="N91" s="5">
        <f t="shared" si="3"/>
        <v>162</v>
      </c>
    </row>
    <row r="92" spans="1:14" s="6" customFormat="1" x14ac:dyDescent="0.35">
      <c r="A92" s="16" t="s">
        <v>121</v>
      </c>
      <c r="B92" s="14">
        <f>'[1]REALIZAR POZO DE VISITA'!$I$3</f>
        <v>0</v>
      </c>
      <c r="C92" s="14">
        <f>'[2]REALIZAR POZO DE VISITA'!$I$3</f>
        <v>0</v>
      </c>
      <c r="D92" s="14">
        <f>'[3]REALIZAR POZO DE VISITA'!$I$3</f>
        <v>0</v>
      </c>
      <c r="E92" s="14">
        <f>'[4]REALIZAR POZO DE VISITA'!$I$3</f>
        <v>0</v>
      </c>
      <c r="F92" s="14">
        <f>'[5]REALIZAR POZO DE VISITA'!$I$3</f>
        <v>0</v>
      </c>
      <c r="G92" s="14">
        <f>'[6]REALIZAR POZO DE VISITA'!$I$3</f>
        <v>0</v>
      </c>
      <c r="H92" s="14"/>
      <c r="I92" s="14"/>
      <c r="J92" s="14"/>
      <c r="K92" s="14"/>
      <c r="L92" s="14"/>
      <c r="M92" s="14"/>
      <c r="N92" s="5">
        <v>3</v>
      </c>
    </row>
    <row r="93" spans="1:14" s="6" customFormat="1" x14ac:dyDescent="0.35">
      <c r="A93" s="16" t="s">
        <v>82</v>
      </c>
      <c r="B93" s="14">
        <f>'[1]RECONEXION DEL SERVICIO'!$I$3</f>
        <v>0</v>
      </c>
      <c r="C93" s="14">
        <f>'[2]RECONEXION DEL SERVICIO'!$I$3</f>
        <v>1</v>
      </c>
      <c r="D93" s="14">
        <f>'[3]RECONEXION DEL SERVICIO'!$I$3</f>
        <v>2</v>
      </c>
      <c r="E93" s="14">
        <f>'[4]RECONEXION DEL SERVICIO'!$I$3</f>
        <v>0</v>
      </c>
      <c r="F93" s="14">
        <f>'[5]RECONEXION DEL SERVICIO'!$I$3</f>
        <v>0</v>
      </c>
      <c r="G93" s="14">
        <f>'[6]RECONEXION DEL SERVICIO'!$I$3</f>
        <v>0</v>
      </c>
      <c r="H93" s="14"/>
      <c r="I93" s="14"/>
      <c r="J93" s="14"/>
      <c r="K93" s="14"/>
      <c r="L93" s="14"/>
      <c r="M93" s="14"/>
      <c r="N93" s="5">
        <f t="shared" si="3"/>
        <v>3</v>
      </c>
    </row>
    <row r="94" spans="1:14" s="6" customFormat="1" x14ac:dyDescent="0.35">
      <c r="A94" s="16" t="s">
        <v>111</v>
      </c>
      <c r="B94" s="14">
        <f>'[1]RECONEXION TOMA L.CENTRAL'!$I$3</f>
        <v>18</v>
      </c>
      <c r="C94" s="14">
        <f>'[2]RECONEXION TOMA L.CENTRAL'!$I$3</f>
        <v>37</v>
      </c>
      <c r="D94" s="14">
        <f>'[3]RECONEXION TOMA L.CENTRAL'!$I$3</f>
        <v>45</v>
      </c>
      <c r="E94" s="14">
        <f>'[4]RECONEXION TOMA L.CENTRAL'!$I$3</f>
        <v>31</v>
      </c>
      <c r="F94" s="14">
        <f>'[5]RECONEXION TOMA L.CENTRAL'!$I$3</f>
        <v>21</v>
      </c>
      <c r="G94" s="14">
        <f>'[6]RECONEXION TOMA L.CENTRAL'!$I$3</f>
        <v>3</v>
      </c>
      <c r="H94" s="14"/>
      <c r="I94" s="14"/>
      <c r="J94" s="14"/>
      <c r="K94" s="14"/>
      <c r="L94" s="14"/>
      <c r="M94" s="14"/>
      <c r="N94" s="5">
        <f t="shared" si="3"/>
        <v>155</v>
      </c>
    </row>
    <row r="95" spans="1:14" s="6" customFormat="1" x14ac:dyDescent="0.35">
      <c r="A95" s="16" t="s">
        <v>53</v>
      </c>
      <c r="B95" s="14">
        <f>'[1]REG. DESAZOLVADOS'!$I$3</f>
        <v>0</v>
      </c>
      <c r="C95" s="14">
        <f>'[2]REG. DESAZOLVADOS'!$I$3</f>
        <v>0</v>
      </c>
      <c r="D95" s="14">
        <f>'[3]REG. DESAZOLVADOS'!$I$3</f>
        <v>0</v>
      </c>
      <c r="E95" s="14">
        <f>'[4]REG. DESAZOLVADOS'!$I$3</f>
        <v>0</v>
      </c>
      <c r="F95" s="14">
        <f>'[5]REG. DESAZOLVADOS'!$I$3</f>
        <v>0</v>
      </c>
      <c r="G95" s="14">
        <f>'[6]REG. DESAZOLVADOS'!$I$3</f>
        <v>0</v>
      </c>
      <c r="H95" s="14"/>
      <c r="I95" s="14"/>
      <c r="J95" s="14"/>
      <c r="K95" s="14"/>
      <c r="L95" s="14"/>
      <c r="M95" s="14"/>
      <c r="N95" s="5">
        <f t="shared" si="3"/>
        <v>0</v>
      </c>
    </row>
    <row r="96" spans="1:14" s="6" customFormat="1" x14ac:dyDescent="0.35">
      <c r="A96" s="17" t="s">
        <v>62</v>
      </c>
      <c r="B96" s="14">
        <f>'[1]REHA. DE LINEA CONDUCCION'!$I$3</f>
        <v>0</v>
      </c>
      <c r="C96" s="14">
        <f>'[2]REHA. DE LINEA CONDUCCION'!$I$3</f>
        <v>0</v>
      </c>
      <c r="D96" s="14">
        <f>'[3]REHA. DE LINEA CONDUCCION'!$I$3</f>
        <v>0</v>
      </c>
      <c r="E96" s="14">
        <f>'[5]REHA. DE LINEA CONDUCCION'!$I$3</f>
        <v>0</v>
      </c>
      <c r="F96" s="14">
        <f>'[5]REHA. DE LINEA CONDUCCION'!$I$3</f>
        <v>0</v>
      </c>
      <c r="G96" s="14">
        <f>'[6]REHA. DE LINEA CONDUCCION'!$I$3</f>
        <v>0</v>
      </c>
      <c r="H96" s="14"/>
      <c r="I96" s="14"/>
      <c r="J96" s="14"/>
      <c r="K96" s="14"/>
      <c r="L96" s="14"/>
      <c r="M96" s="14"/>
      <c r="N96" s="8">
        <f t="shared" si="3"/>
        <v>0</v>
      </c>
    </row>
    <row r="97" spans="1:15" s="6" customFormat="1" x14ac:dyDescent="0.35">
      <c r="A97" s="17" t="s">
        <v>123</v>
      </c>
      <c r="B97" s="14">
        <f>'[1]R. CAJA DE VALVULAS'!$I$3</f>
        <v>0</v>
      </c>
      <c r="C97" s="14">
        <f>'[2]R. CAJA DE VALVULAS'!$I$3</f>
        <v>0</v>
      </c>
      <c r="D97" s="14">
        <f>'[3]R. CAJA DE VALVULAS'!$I$3</f>
        <v>0</v>
      </c>
      <c r="E97" s="14">
        <f>'[5]R. CAJA DE VALVULAS'!$I$3</f>
        <v>0</v>
      </c>
      <c r="F97" s="14">
        <f>'[5]R. CAJA DE VALVULAS'!$I$3</f>
        <v>0</v>
      </c>
      <c r="G97" s="14">
        <f>'[6]R. CAJA DE VALVULAS'!$I$3</f>
        <v>0</v>
      </c>
      <c r="H97" s="14"/>
      <c r="I97" s="14"/>
      <c r="J97" s="14"/>
      <c r="K97" s="14"/>
      <c r="L97" s="14"/>
      <c r="M97" s="14"/>
      <c r="N97" s="8">
        <v>3</v>
      </c>
    </row>
    <row r="98" spans="1:15" s="6" customFormat="1" x14ac:dyDescent="0.35">
      <c r="A98" s="17" t="s">
        <v>125</v>
      </c>
      <c r="B98" s="14">
        <f>'[1]REHA. DE SISTEMA DE AGUA'!$I$3</f>
        <v>0</v>
      </c>
      <c r="C98" s="14">
        <f>'[2]REHA. DE SISTEMA DE AGUA'!$I$3</f>
        <v>0</v>
      </c>
      <c r="D98" s="14">
        <f>'[3]REHA. DE SISTEMA DE AGUA'!$I$3</f>
        <v>0</v>
      </c>
      <c r="E98" s="14">
        <f>'[5]REHA. DE SISTEMA DE AGUA'!$I$3</f>
        <v>0</v>
      </c>
      <c r="F98" s="14">
        <f>'[5]REHA. DE SISTEMA DE AGUA'!$I$3</f>
        <v>0</v>
      </c>
      <c r="G98" s="14">
        <f>'[6]REHA. DE SISTEMA DE AGUA'!$I$3</f>
        <v>0</v>
      </c>
      <c r="H98" s="14"/>
      <c r="I98" s="14"/>
      <c r="J98" s="14"/>
      <c r="K98" s="14"/>
      <c r="L98" s="14"/>
      <c r="M98" s="14"/>
      <c r="N98" s="8">
        <v>1</v>
      </c>
    </row>
    <row r="99" spans="1:15" s="6" customFormat="1" x14ac:dyDescent="0.35">
      <c r="A99" s="17" t="s">
        <v>75</v>
      </c>
      <c r="B99" s="14">
        <f>'[1]REHABILITACION DESC.'!$I$3</f>
        <v>0</v>
      </c>
      <c r="C99" s="14">
        <f>'[2]REHABILITACION DESC.'!$I$3</f>
        <v>0</v>
      </c>
      <c r="D99" s="14">
        <f>'[3]REHABILITACION DESC.'!$I$3</f>
        <v>0</v>
      </c>
      <c r="E99" s="14">
        <f>'[4]REHABILITACION DESC.'!$I$3</f>
        <v>1</v>
      </c>
      <c r="F99" s="14">
        <f>'[5]REHABILITACION DESC.'!$I$3</f>
        <v>2</v>
      </c>
      <c r="G99" s="14">
        <f>'[6]REHABILITACION DESC.'!$I$3</f>
        <v>1</v>
      </c>
      <c r="H99" s="14"/>
      <c r="I99" s="14"/>
      <c r="J99" s="14"/>
      <c r="K99" s="14"/>
      <c r="L99" s="14"/>
      <c r="M99" s="14"/>
      <c r="N99" s="5">
        <f t="shared" si="3"/>
        <v>4</v>
      </c>
    </row>
    <row r="100" spans="1:15" s="6" customFormat="1" x14ac:dyDescent="0.35">
      <c r="A100" s="16" t="s">
        <v>126</v>
      </c>
      <c r="B100" s="14">
        <f>'[1]REHABILITACION L.C.DRENAJE'!$I$3</f>
        <v>0</v>
      </c>
      <c r="C100" s="14">
        <f>'[2]REHABILITACION L.C.DRENAJE'!$I$3</f>
        <v>2</v>
      </c>
      <c r="D100" s="14">
        <f>'[3]REHABILITACION L.C.DRENAJE'!$I$3</f>
        <v>0</v>
      </c>
      <c r="E100" s="14">
        <f>'[4]REHABILITACION L.C.DRENAJE'!$I$3</f>
        <v>0</v>
      </c>
      <c r="F100" s="14">
        <f>'[5]REHABILITACION L.C.DRENAJE'!$I$3</f>
        <v>0</v>
      </c>
      <c r="G100" s="14">
        <f>'[6]REHABILITACION L.C.DRENAJE'!$I$3</f>
        <v>0</v>
      </c>
      <c r="H100" s="14"/>
      <c r="I100" s="14"/>
      <c r="J100" s="14"/>
      <c r="K100" s="14"/>
      <c r="L100" s="14"/>
      <c r="M100" s="14"/>
      <c r="N100" s="5">
        <f t="shared" si="3"/>
        <v>2</v>
      </c>
    </row>
    <row r="101" spans="1:15" s="6" customFormat="1" x14ac:dyDescent="0.35">
      <c r="A101" s="16" t="s">
        <v>61</v>
      </c>
      <c r="B101" s="14">
        <f>'[1]REHABILITACION L.C.A.'!$I$3</f>
        <v>1</v>
      </c>
      <c r="C101" s="14">
        <f>'[2]REHABILITACION L.C.A.'!$I$3</f>
        <v>2</v>
      </c>
      <c r="D101" s="14">
        <f>'[3]REHABILITACION L.C.A.'!$I$3</f>
        <v>2</v>
      </c>
      <c r="E101" s="14">
        <f>'[4]REHABILITACION L.C.A.'!$I$3</f>
        <v>2</v>
      </c>
      <c r="F101" s="14">
        <f>'[5]REHABILITACION L.C.A.'!$I$3</f>
        <v>8</v>
      </c>
      <c r="G101" s="14">
        <f>'[6]REHABILITACION L.C.A.'!$I$3</f>
        <v>0</v>
      </c>
      <c r="H101" s="14"/>
      <c r="I101" s="14"/>
      <c r="J101" s="14"/>
      <c r="K101" s="14"/>
      <c r="L101" s="14"/>
      <c r="M101" s="14"/>
      <c r="N101" s="5">
        <f t="shared" si="3"/>
        <v>15</v>
      </c>
    </row>
    <row r="102" spans="1:15" s="6" customFormat="1" x14ac:dyDescent="0.35">
      <c r="A102" s="16" t="s">
        <v>76</v>
      </c>
      <c r="B102" s="14">
        <f>'[1]REHABILITACION TOMA'!$I$3</f>
        <v>0</v>
      </c>
      <c r="C102" s="14">
        <f>'[2]REHABILITACION TOMA'!$I$3</f>
        <v>0</v>
      </c>
      <c r="D102" s="14">
        <f>'[3]REHABILITACION TOMA'!$I$3</f>
        <v>0</v>
      </c>
      <c r="E102" s="14">
        <f>'[4]REHABILITACION TOMA'!$I$3</f>
        <v>1</v>
      </c>
      <c r="F102" s="14">
        <f>'[5]REHABILITACION TOMA'!$I$3</f>
        <v>2</v>
      </c>
      <c r="G102" s="14">
        <f>'[6]REHABILITACION TOMA'!$I$3</f>
        <v>2</v>
      </c>
      <c r="H102" s="14"/>
      <c r="I102" s="14"/>
      <c r="J102" s="14"/>
      <c r="K102" s="14"/>
      <c r="L102" s="14"/>
      <c r="M102" s="14"/>
      <c r="N102" s="5">
        <f t="shared" si="3"/>
        <v>5</v>
      </c>
    </row>
    <row r="103" spans="1:15" s="6" customFormat="1" x14ac:dyDescent="0.35">
      <c r="A103" s="16" t="s">
        <v>73</v>
      </c>
      <c r="B103" s="14">
        <f>'[1]REINTALAR MEDIDOR'!$I$3</f>
        <v>16</v>
      </c>
      <c r="C103" s="14">
        <f>'[2]REINTALAR MEDIDOR'!$I$3</f>
        <v>16</v>
      </c>
      <c r="D103" s="14">
        <f>'[3]REINTALAR MEDIDOR'!$I$3</f>
        <v>5</v>
      </c>
      <c r="E103" s="14">
        <f>'[4]REINTALAR MEDIDOR'!$I$3</f>
        <v>4</v>
      </c>
      <c r="F103" s="14">
        <f>'[5]REINTALAR MEDIDOR'!$I$3</f>
        <v>6</v>
      </c>
      <c r="G103" s="14">
        <f>'[6]REINTALAR MEDIDOR'!$I$3</f>
        <v>9</v>
      </c>
      <c r="H103" s="14"/>
      <c r="I103" s="14"/>
      <c r="J103" s="14"/>
      <c r="K103" s="14"/>
      <c r="L103" s="14"/>
      <c r="M103" s="14"/>
      <c r="N103" s="5">
        <f t="shared" si="3"/>
        <v>56</v>
      </c>
    </row>
    <row r="104" spans="1:15" s="6" customFormat="1" x14ac:dyDescent="0.35">
      <c r="A104" s="16" t="s">
        <v>77</v>
      </c>
      <c r="B104" s="14">
        <f>'[1]REINST. TOMA'!$I$3</f>
        <v>9</v>
      </c>
      <c r="C104" s="14">
        <f>'[2]REINST. TOMA'!$I$3</f>
        <v>6</v>
      </c>
      <c r="D104" s="14">
        <f>'[3]REINST. TOMA'!$I$3</f>
        <v>21</v>
      </c>
      <c r="E104" s="14">
        <f>'[4]REINST. TOMA'!$I$3</f>
        <v>17</v>
      </c>
      <c r="F104" s="14">
        <f>'[5]REINST. TOMA'!$I$3</f>
        <v>27</v>
      </c>
      <c r="G104" s="14">
        <f>'[6]REINST. TOMA'!$I$3</f>
        <v>42</v>
      </c>
      <c r="H104" s="14"/>
      <c r="I104" s="14"/>
      <c r="J104" s="14"/>
      <c r="K104" s="14"/>
      <c r="L104" s="14"/>
      <c r="M104" s="14"/>
      <c r="N104" s="5">
        <f t="shared" si="3"/>
        <v>122</v>
      </c>
    </row>
    <row r="105" spans="1:15" s="6" customFormat="1" x14ac:dyDescent="0.35">
      <c r="A105" s="16" t="s">
        <v>136</v>
      </c>
      <c r="B105" s="14"/>
      <c r="C105" s="14"/>
      <c r="D105" s="14"/>
      <c r="E105" s="14"/>
      <c r="F105" s="14"/>
      <c r="G105" s="14">
        <f>+'[6]RETIRAR BOMBA DIRECTA'!$I$3</f>
        <v>1</v>
      </c>
      <c r="H105" s="14"/>
      <c r="I105" s="14"/>
      <c r="J105" s="14"/>
      <c r="K105" s="14"/>
      <c r="L105" s="14"/>
      <c r="M105" s="14"/>
      <c r="N105" s="5"/>
    </row>
    <row r="106" spans="1:15" s="6" customFormat="1" x14ac:dyDescent="0.35">
      <c r="A106" s="16" t="s">
        <v>135</v>
      </c>
      <c r="B106" s="14">
        <f>'[1]REPARAR DESC- DREN.'!$I$3</f>
        <v>0</v>
      </c>
      <c r="C106" s="14">
        <f>'[2]REPARAR DESC- DREN.'!$I$3</f>
        <v>0</v>
      </c>
      <c r="D106" s="14">
        <f>'[3]REPARAR DESC- DREN.'!$I$3</f>
        <v>0</v>
      </c>
      <c r="E106" s="14">
        <f>'[4]REPARAR DESC- DREN.'!$I$3</f>
        <v>0</v>
      </c>
      <c r="F106" s="14">
        <f>'[5]REPARAR DESC- DREN.'!$I$3</f>
        <v>0</v>
      </c>
      <c r="G106" s="14">
        <f>'[6]REPARAR DESC- DREN.'!$I$3</f>
        <v>0</v>
      </c>
      <c r="H106" s="14"/>
      <c r="I106" s="14"/>
      <c r="J106" s="14"/>
      <c r="K106" s="14"/>
      <c r="L106" s="14"/>
      <c r="M106" s="14"/>
      <c r="N106" s="5">
        <f t="shared" si="3"/>
        <v>0</v>
      </c>
    </row>
    <row r="107" spans="1:15" ht="23.25" thickBot="1" x14ac:dyDescent="0.4">
      <c r="A107" s="16" t="s">
        <v>93</v>
      </c>
      <c r="B107" s="14">
        <f>'[1]REPARAR MAGUERA DE CLORO'!$I$3</f>
        <v>0</v>
      </c>
      <c r="C107" s="14">
        <f>'[2]REPARAR MAGUERA DE CLORO'!$I$3</f>
        <v>0</v>
      </c>
      <c r="D107" s="14">
        <f>'[3]REPARAR MAGUERA DE CLORO'!$I$3</f>
        <v>0</v>
      </c>
      <c r="E107" s="14">
        <f>'[4]REPARAR MAGUERA DE CLORO'!$I$3</f>
        <v>0</v>
      </c>
      <c r="F107" s="14">
        <f>'[5]REPARAR MAGUERA DE CLORO'!$I$3</f>
        <v>0</v>
      </c>
      <c r="G107" s="14">
        <f>'[6]REPARAR MAGUERA DE CLORO'!$I$3</f>
        <v>0</v>
      </c>
      <c r="H107" s="14"/>
      <c r="I107" s="14"/>
      <c r="J107" s="14"/>
      <c r="K107" s="14"/>
      <c r="L107" s="14"/>
      <c r="M107" s="14"/>
      <c r="N107" s="5">
        <f t="shared" si="3"/>
        <v>0</v>
      </c>
    </row>
    <row r="108" spans="1:15" x14ac:dyDescent="0.35">
      <c r="A108" s="17" t="s">
        <v>65</v>
      </c>
      <c r="B108" s="14">
        <v>77.150000000000006</v>
      </c>
      <c r="C108" s="14">
        <v>51.74</v>
      </c>
      <c r="D108" s="14">
        <v>102.87</v>
      </c>
      <c r="E108" s="14">
        <v>34.82</v>
      </c>
      <c r="F108" s="14">
        <v>77.989999999999995</v>
      </c>
      <c r="G108" s="14">
        <v>120.87</v>
      </c>
      <c r="H108" s="7"/>
      <c r="I108" s="7"/>
      <c r="J108" s="7"/>
      <c r="K108" s="7"/>
      <c r="L108" s="7"/>
      <c r="M108" s="7"/>
      <c r="N108" s="9">
        <f t="shared" si="3"/>
        <v>465.44000000000005</v>
      </c>
      <c r="O108" s="35" t="s">
        <v>120</v>
      </c>
    </row>
    <row r="109" spans="1:15" ht="23.25" thickBot="1" x14ac:dyDescent="0.4">
      <c r="A109" s="18" t="s">
        <v>66</v>
      </c>
      <c r="B109" s="14">
        <v>51.09</v>
      </c>
      <c r="C109" s="14">
        <v>84.77</v>
      </c>
      <c r="D109" s="14">
        <v>72.59</v>
      </c>
      <c r="E109" s="14">
        <v>69.17</v>
      </c>
      <c r="F109" s="14">
        <v>75.14</v>
      </c>
      <c r="G109" s="14">
        <v>211.27</v>
      </c>
      <c r="H109" s="4"/>
      <c r="I109" s="4"/>
      <c r="J109" s="4"/>
      <c r="K109" s="4"/>
      <c r="L109" s="4"/>
      <c r="M109" s="4"/>
      <c r="N109" s="10">
        <f t="shared" si="3"/>
        <v>564.03</v>
      </c>
      <c r="O109" s="36"/>
    </row>
    <row r="110" spans="1:15" x14ac:dyDescent="0.35">
      <c r="A110" s="18" t="s">
        <v>114</v>
      </c>
      <c r="B110" s="14">
        <f>'[1]REUBICAR DESC. DRE.'!$I$3</f>
        <v>0</v>
      </c>
      <c r="C110" s="14">
        <f>'[2]REUBICAR DESC. DRE.'!$I$3</f>
        <v>0</v>
      </c>
      <c r="D110" s="14">
        <f>'[3]REUBICAR DESC. DRE.'!$I$3</f>
        <v>0</v>
      </c>
      <c r="E110" s="14">
        <f>'[4]REUBICAR DESC. DRE.'!$I$3</f>
        <v>0</v>
      </c>
      <c r="F110" s="14">
        <f>'[5]REUBICAR DESC. DRE.'!$I$3</f>
        <v>0</v>
      </c>
      <c r="G110" s="14">
        <f>'[6]REUBICAR DESC. DRE.'!$I$3</f>
        <v>0</v>
      </c>
      <c r="H110" s="14"/>
      <c r="I110" s="14"/>
      <c r="J110" s="14"/>
      <c r="K110" s="14"/>
      <c r="L110" s="14"/>
      <c r="M110" s="14"/>
      <c r="N110" s="10">
        <f t="shared" si="3"/>
        <v>0</v>
      </c>
    </row>
    <row r="111" spans="1:15" x14ac:dyDescent="0.35">
      <c r="A111" s="18" t="s">
        <v>137</v>
      </c>
      <c r="B111" s="14"/>
      <c r="C111" s="14"/>
      <c r="D111" s="14"/>
      <c r="E111" s="14"/>
      <c r="F111" s="14"/>
      <c r="G111" s="14">
        <f>+'[6]REUBICAR MEDIDOR BASE LISTA'!$I$3</f>
        <v>2</v>
      </c>
      <c r="H111" s="14"/>
      <c r="I111" s="14"/>
      <c r="J111" s="14"/>
      <c r="K111" s="14"/>
      <c r="L111" s="14"/>
      <c r="M111" s="14"/>
      <c r="N111" s="10"/>
    </row>
    <row r="112" spans="1:15" x14ac:dyDescent="0.35">
      <c r="A112" s="18" t="s">
        <v>139</v>
      </c>
      <c r="B112" s="14">
        <v>0</v>
      </c>
      <c r="C112" s="14">
        <v>0</v>
      </c>
      <c r="D112" s="14">
        <v>0</v>
      </c>
      <c r="E112" s="14">
        <v>0</v>
      </c>
      <c r="F112" s="14">
        <v>0</v>
      </c>
      <c r="G112" s="14">
        <f>+'[6]REUBICAR MED. EN CAJA PLAST.'!$I$3</f>
        <v>1</v>
      </c>
      <c r="H112" s="14"/>
      <c r="I112" s="14"/>
      <c r="J112" s="14"/>
      <c r="K112" s="14"/>
      <c r="L112" s="14"/>
      <c r="M112" s="14"/>
      <c r="N112" s="10"/>
    </row>
    <row r="113" spans="1:16" x14ac:dyDescent="0.35">
      <c r="A113" s="18" t="s">
        <v>83</v>
      </c>
      <c r="B113" s="14">
        <f>'[1]REUBICAR LINEA C.AGUA'!$I$3</f>
        <v>0</v>
      </c>
      <c r="C113" s="14">
        <f>'[2]REUBICAR LINEA C.AGUA'!$I$3</f>
        <v>0</v>
      </c>
      <c r="D113" s="14">
        <f>'[3]REUBICAR LINEA C.AGUA'!$I$3</f>
        <v>0</v>
      </c>
      <c r="E113" s="14">
        <f>'[4]REUBICAR LINEA C.AGUA'!$I$3</f>
        <v>0</v>
      </c>
      <c r="F113" s="14">
        <f>'[5]REUBICAR LINEA C.AGUA'!$I$3</f>
        <v>0</v>
      </c>
      <c r="G113" s="14">
        <f>'[6]REUBICAR LINEA C.AGUA'!$I$3</f>
        <v>0</v>
      </c>
      <c r="H113" s="14"/>
      <c r="I113" s="14"/>
      <c r="J113" s="14"/>
      <c r="K113" s="14"/>
      <c r="L113" s="14"/>
      <c r="M113" s="14"/>
      <c r="N113" s="10">
        <f t="shared" si="3"/>
        <v>0</v>
      </c>
      <c r="P113" s="21"/>
    </row>
    <row r="114" spans="1:16" x14ac:dyDescent="0.35">
      <c r="A114" s="18" t="s">
        <v>134</v>
      </c>
      <c r="B114" s="14">
        <f>'[1]REUBICAR LL.DE BANQUETA'!$I$3</f>
        <v>0</v>
      </c>
      <c r="C114" s="14">
        <f>'[2]REUBICAR LL.DE BANQUETA'!$I$3</f>
        <v>0</v>
      </c>
      <c r="D114" s="14">
        <f>'[3]REUBICAR LL.DE BANQUETA'!$I$3</f>
        <v>0</v>
      </c>
      <c r="E114" s="14">
        <f>'[4]REUBICAR LL.DE BANQUETA'!$I$3</f>
        <v>0</v>
      </c>
      <c r="F114" s="14">
        <f>'[5]REUBICAR LL.DE BANQUETA'!$I$3</f>
        <v>0</v>
      </c>
      <c r="G114" s="14">
        <f>'[6]REUBICAR LL.DE BANQUETA'!$I$3</f>
        <v>0</v>
      </c>
      <c r="H114" s="14"/>
      <c r="I114" s="14"/>
      <c r="J114" s="14"/>
      <c r="K114" s="14"/>
      <c r="L114" s="14"/>
      <c r="M114" s="14"/>
      <c r="N114" s="10">
        <f t="shared" si="3"/>
        <v>0</v>
      </c>
    </row>
    <row r="115" spans="1:16" x14ac:dyDescent="0.35">
      <c r="A115" s="18" t="s">
        <v>127</v>
      </c>
      <c r="B115" s="14">
        <f>'[1]SONDEAR LCA'!$I$3</f>
        <v>0</v>
      </c>
      <c r="C115" s="14">
        <f>'[2]SONDEAR LCA'!$I$3</f>
        <v>1</v>
      </c>
      <c r="D115" s="14">
        <f>'[3]SONDEAR LCA'!$I$3</f>
        <v>0</v>
      </c>
      <c r="E115" s="14">
        <f>'[4]SONDEAR LCA'!$I$3</f>
        <v>0</v>
      </c>
      <c r="F115" s="14">
        <f>'[5]SONDEAR LCA'!$I$3</f>
        <v>0</v>
      </c>
      <c r="G115" s="14">
        <f>'[6]SONDEAR LCA'!$I$3</f>
        <v>4</v>
      </c>
      <c r="H115" s="14"/>
      <c r="I115" s="14"/>
      <c r="J115" s="14"/>
      <c r="K115" s="14"/>
      <c r="L115" s="14"/>
      <c r="M115" s="14"/>
      <c r="N115" s="10">
        <v>4</v>
      </c>
    </row>
    <row r="116" spans="1:16" x14ac:dyDescent="0.35">
      <c r="A116" s="18" t="s">
        <v>81</v>
      </c>
      <c r="B116" s="14">
        <f>'[1]SONDEAR LCD'!$I$3</f>
        <v>0</v>
      </c>
      <c r="C116" s="14">
        <f>'[2]SONDEAR LCD'!$I$3</f>
        <v>0</v>
      </c>
      <c r="D116" s="14">
        <f>'[3]SONDEAR LCD'!$I$3</f>
        <v>0</v>
      </c>
      <c r="E116" s="14">
        <f>'[4]SONDEAR LCD'!$I$3</f>
        <v>0</v>
      </c>
      <c r="F116" s="14">
        <f>'[5]SONDEAR LCD'!$I$3</f>
        <v>0</v>
      </c>
      <c r="G116" s="14">
        <f>'[6]SONDEAR LCD'!$I$3</f>
        <v>0</v>
      </c>
      <c r="H116" s="14"/>
      <c r="I116" s="14"/>
      <c r="J116" s="14"/>
      <c r="K116" s="14"/>
      <c r="L116" s="14"/>
      <c r="M116" s="14"/>
      <c r="N116" s="10">
        <f t="shared" si="3"/>
        <v>0</v>
      </c>
    </row>
    <row r="117" spans="1:16" x14ac:dyDescent="0.35">
      <c r="A117" s="18" t="s">
        <v>60</v>
      </c>
      <c r="B117" s="14">
        <f>'[1]SUCCIONAR AGUAS'!$I$3</f>
        <v>3</v>
      </c>
      <c r="C117" s="14">
        <f>'[2]SUCCIONAR AGUAS'!$I$3</f>
        <v>4</v>
      </c>
      <c r="D117" s="14">
        <f>'[3]SUCCIONAR AGUAS'!$I$3</f>
        <v>5</v>
      </c>
      <c r="E117" s="14">
        <f>'[4]SUCCIONAR AGUAS'!$I$3</f>
        <v>4</v>
      </c>
      <c r="F117" s="14">
        <f>'[5]SUCCIONAR AGUAS'!$I$3</f>
        <v>5</v>
      </c>
      <c r="G117" s="14">
        <f>'[6]SUCCIONAR AGUAS'!$I$3</f>
        <v>0</v>
      </c>
      <c r="H117" s="14"/>
      <c r="I117" s="14"/>
      <c r="J117" s="14"/>
      <c r="K117" s="14"/>
      <c r="L117" s="14"/>
      <c r="M117" s="14"/>
      <c r="N117" s="10">
        <f t="shared" si="3"/>
        <v>21</v>
      </c>
    </row>
    <row r="118" spans="1:16" x14ac:dyDescent="0.35">
      <c r="A118" s="18" t="s">
        <v>10</v>
      </c>
      <c r="B118" s="14">
        <f>'[1]SUPERV. DE TRABAJOS'!$I$3</f>
        <v>3</v>
      </c>
      <c r="C118" s="14">
        <f>'[2]SUPERV. DE TRABAJOS'!$I$3</f>
        <v>2</v>
      </c>
      <c r="D118" s="14">
        <f>'[3]SUPERV. DE TRABAJOS'!$I$3</f>
        <v>0</v>
      </c>
      <c r="E118" s="14">
        <f>'[4]SUPERV. DE TRABAJOS'!$I$3</f>
        <v>0</v>
      </c>
      <c r="F118" s="14">
        <f>'[5]SUPERV. DE TRABAJOS'!$I$3</f>
        <v>0</v>
      </c>
      <c r="G118" s="14">
        <f>'[6]SUPERV. DE TRABAJOS'!$I$3</f>
        <v>0</v>
      </c>
      <c r="H118" s="14"/>
      <c r="I118" s="14"/>
      <c r="J118" s="14"/>
      <c r="K118" s="14"/>
      <c r="L118" s="14"/>
      <c r="M118" s="14"/>
      <c r="N118" s="10">
        <f t="shared" si="3"/>
        <v>5</v>
      </c>
    </row>
    <row r="119" spans="1:16" x14ac:dyDescent="0.35">
      <c r="A119" s="18" t="s">
        <v>130</v>
      </c>
      <c r="B119" s="14">
        <f>'[1]TAPONEAR LINEA CENTRAL AGUA'!$I$3</f>
        <v>1</v>
      </c>
      <c r="C119" s="14">
        <f>'[2]TAPONEAR LINEA CENTRAL AGUA'!$I$3</f>
        <v>3</v>
      </c>
      <c r="D119" s="14">
        <f>'[3]TAPONEAR LINEA CENTRAL AGUA'!$I$3</f>
        <v>0</v>
      </c>
      <c r="E119" s="14">
        <f>'[4]TAPONEAR LINEA CENTRAL AGUA'!$I$3</f>
        <v>0</v>
      </c>
      <c r="F119" s="14">
        <f>'[5]TAPONEAR LINEA CENTRAL AGUA'!$I$3</f>
        <v>1</v>
      </c>
      <c r="G119" s="14">
        <f>'[6]TAPONEAR LINEA CENTRAL AGUA'!$I$3</f>
        <v>0</v>
      </c>
      <c r="H119" s="14"/>
      <c r="I119" s="14"/>
      <c r="J119" s="14"/>
      <c r="K119" s="14"/>
      <c r="L119" s="14"/>
      <c r="M119" s="14"/>
      <c r="N119" s="10">
        <f t="shared" si="3"/>
        <v>5</v>
      </c>
    </row>
    <row r="120" spans="1:16" x14ac:dyDescent="0.35">
      <c r="A120" s="18" t="s">
        <v>51</v>
      </c>
      <c r="B120" s="14">
        <f>'[1]TAPONEAR TOMA'!$I$3</f>
        <v>9</v>
      </c>
      <c r="C120" s="14">
        <f>'[2]TAPONEAR TOMA'!$I$3</f>
        <v>3</v>
      </c>
      <c r="D120" s="14">
        <f>'[3]TAPONEAR TOMA'!$I$3</f>
        <v>12</v>
      </c>
      <c r="E120" s="14">
        <f>'[4]TAPONEAR TOMA'!$I$3</f>
        <v>29</v>
      </c>
      <c r="F120" s="14">
        <f>'[5]TAPONEAR TOMA'!$I$3</f>
        <v>26</v>
      </c>
      <c r="G120" s="14">
        <f>'[6]TAPONEAR TOMA'!$I$3</f>
        <v>59</v>
      </c>
      <c r="H120" s="14"/>
      <c r="I120" s="14"/>
      <c r="J120" s="14"/>
      <c r="K120" s="14"/>
      <c r="L120" s="14"/>
      <c r="M120" s="14"/>
      <c r="N120" s="10">
        <f t="shared" si="3"/>
        <v>138</v>
      </c>
    </row>
    <row r="121" spans="1:16" x14ac:dyDescent="0.35">
      <c r="A121" s="18" t="s">
        <v>133</v>
      </c>
      <c r="B121" s="14">
        <v>0</v>
      </c>
      <c r="C121" s="14">
        <v>0</v>
      </c>
      <c r="D121" s="14">
        <f>'[3]TAPONEAR TOMA POR BOMBA DIRECTA'!$I$3</f>
        <v>10</v>
      </c>
      <c r="E121" s="14">
        <f>'[4]TAPONEAR TOMA POR BOMBA DIRECTA'!$I$3</f>
        <v>12</v>
      </c>
      <c r="F121" s="14">
        <f>'[5]TAPONEAR TOMA POR BOMBA DIRECTA'!$I$3</f>
        <v>2</v>
      </c>
      <c r="G121" s="14">
        <f>'[6]TAPONEAR TOMA POR BOMBA DIRECTA'!$I$3</f>
        <v>0</v>
      </c>
      <c r="H121" s="14"/>
      <c r="I121" s="14"/>
      <c r="J121" s="14"/>
      <c r="K121" s="14"/>
      <c r="L121" s="14"/>
      <c r="M121" s="14"/>
      <c r="N121" s="10">
        <f t="shared" si="3"/>
        <v>24</v>
      </c>
    </row>
    <row r="122" spans="1:16" x14ac:dyDescent="0.35">
      <c r="A122" s="18" t="s">
        <v>110</v>
      </c>
      <c r="B122" s="14">
        <f>'[1]TAPONEAR TOMA CLANDESTINA'!$I$3</f>
        <v>10</v>
      </c>
      <c r="C122" s="14">
        <f>'[2]TAPONEAR TOMA CLANDESTINA'!$I$3</f>
        <v>11</v>
      </c>
      <c r="D122" s="14">
        <f>'[3]TAPONEAR TOMA CLANDESTINA'!$I$3</f>
        <v>11</v>
      </c>
      <c r="E122" s="14">
        <f>'[4]TAPONEAR TOMA CLANDESTINA'!$I$3</f>
        <v>15</v>
      </c>
      <c r="F122" s="14">
        <f>'[5]TAPONEAR TOMA CLANDESTINA'!$I$3</f>
        <v>4</v>
      </c>
      <c r="G122" s="14">
        <f>'[6]TAPONEAR TOMA CLANDESTINA'!$I$3</f>
        <v>3</v>
      </c>
      <c r="H122" s="14"/>
      <c r="I122" s="14"/>
      <c r="J122" s="14"/>
      <c r="K122" s="14"/>
      <c r="L122" s="14"/>
      <c r="M122" s="14"/>
      <c r="N122" s="10">
        <f t="shared" si="3"/>
        <v>54</v>
      </c>
    </row>
    <row r="123" spans="1:16" x14ac:dyDescent="0.35">
      <c r="A123" s="18" t="s">
        <v>71</v>
      </c>
      <c r="B123" s="14">
        <f>'[1]VERIFICAR HUNDIMINETO'!$I$3</f>
        <v>1</v>
      </c>
      <c r="C123" s="14">
        <f>'[2]VERIFICAR HUNDIMINETO'!$I$3</f>
        <v>0</v>
      </c>
      <c r="D123" s="14">
        <f>'[3]VERIFICAR HUNDIMINETO'!$I$3</f>
        <v>0</v>
      </c>
      <c r="E123" s="14">
        <f>'[4]VERIFICAR HUNDIMINETO'!$I$3</f>
        <v>1</v>
      </c>
      <c r="F123" s="14">
        <f>'[5]VERIFICAR HUNDIMINETO'!$I$3</f>
        <v>3</v>
      </c>
      <c r="G123" s="14">
        <f>'[6]VERIFICAR HUNDIMINETO'!$I$3</f>
        <v>1</v>
      </c>
      <c r="H123" s="14"/>
      <c r="I123" s="14"/>
      <c r="J123" s="14"/>
      <c r="K123" s="14"/>
      <c r="L123" s="14"/>
      <c r="M123" s="14"/>
      <c r="N123" s="10">
        <f t="shared" si="3"/>
        <v>6</v>
      </c>
    </row>
    <row r="124" spans="1:16" x14ac:dyDescent="0.35">
      <c r="A124" s="18" t="s">
        <v>54</v>
      </c>
      <c r="B124" s="14">
        <f>'[1]VERIFICAR TOMA'!$I$3</f>
        <v>0</v>
      </c>
      <c r="C124" s="14">
        <f>'[2]VERIFICAR TOMA'!$I$3</f>
        <v>0</v>
      </c>
      <c r="D124" s="14">
        <f>'[3]VERIFICAR TOMA'!$I$3</f>
        <v>0</v>
      </c>
      <c r="E124" s="14">
        <f>'[4]VERIFICAR TOMA'!$I$3</f>
        <v>0</v>
      </c>
      <c r="F124" s="14">
        <f>'[5]VERIFICAR TOMA'!$I$3</f>
        <v>0</v>
      </c>
      <c r="G124" s="14">
        <f>'[6]VERIFICAR TOMA'!$I$3</f>
        <v>0</v>
      </c>
      <c r="H124" s="14"/>
      <c r="I124" s="14"/>
      <c r="J124" s="14"/>
      <c r="K124" s="14"/>
      <c r="L124" s="14"/>
      <c r="M124" s="14"/>
      <c r="N124" s="10">
        <f t="shared" si="3"/>
        <v>0</v>
      </c>
    </row>
    <row r="131" spans="6:13" x14ac:dyDescent="0.35">
      <c r="F131" s="11"/>
      <c r="G131" s="11"/>
      <c r="H131" s="11"/>
      <c r="I131" s="11"/>
      <c r="J131" s="22"/>
      <c r="K131" s="11"/>
      <c r="L131" s="11"/>
      <c r="M131" s="11"/>
    </row>
  </sheetData>
  <mergeCells count="4">
    <mergeCell ref="O108:O109"/>
    <mergeCell ref="A2:A3"/>
    <mergeCell ref="A1:N1"/>
    <mergeCell ref="B2:N2"/>
  </mergeCells>
  <pageMargins left="0.23622047244094491" right="0.23622047244094491" top="0.74803149606299213" bottom="0.74803149606299213" header="0.31496062992125984" footer="0.31496062992125984"/>
  <pageSetup scale="60" orientation="portrait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9"/>
  <sheetViews>
    <sheetView workbookViewId="0">
      <selection activeCell="D5" sqref="D5"/>
    </sheetView>
  </sheetViews>
  <sheetFormatPr baseColWidth="10" defaultRowHeight="15" x14ac:dyDescent="0.25"/>
  <cols>
    <col min="1" max="1" width="50.85546875" customWidth="1"/>
    <col min="2" max="2" width="11.42578125" style="30"/>
  </cols>
  <sheetData>
    <row r="1" spans="1:2" x14ac:dyDescent="0.25">
      <c r="A1" s="44" t="s">
        <v>138</v>
      </c>
      <c r="B1" s="44"/>
    </row>
    <row r="2" spans="1:2" x14ac:dyDescent="0.25">
      <c r="A2" s="44"/>
      <c r="B2" s="44"/>
    </row>
    <row r="3" spans="1:2" x14ac:dyDescent="0.25">
      <c r="A3" s="31" t="s">
        <v>28</v>
      </c>
      <c r="B3" s="33">
        <f>'[6]ACOMODAR LLAVE DE BANQUETA'!$I$3</f>
        <v>0</v>
      </c>
    </row>
    <row r="4" spans="1:2" x14ac:dyDescent="0.25">
      <c r="A4" s="31" t="s">
        <v>109</v>
      </c>
      <c r="B4" s="33">
        <f>'[6]ACOMODAR TAPA DE BROCAL'!$I$3</f>
        <v>0</v>
      </c>
    </row>
    <row r="5" spans="1:2" x14ac:dyDescent="0.25">
      <c r="A5" s="32" t="s">
        <v>70</v>
      </c>
      <c r="B5" s="33">
        <f>'[6]AMPL. L.C.DRENAJE'!$I$3</f>
        <v>0</v>
      </c>
    </row>
    <row r="6" spans="1:2" x14ac:dyDescent="0.25">
      <c r="A6" s="28" t="s">
        <v>26</v>
      </c>
      <c r="B6" s="33">
        <f>'[6]AMPL. L.C.A.'!$I$3</f>
        <v>1</v>
      </c>
    </row>
    <row r="7" spans="1:2" x14ac:dyDescent="0.25">
      <c r="A7" s="28" t="s">
        <v>115</v>
      </c>
      <c r="B7" s="34">
        <v>38</v>
      </c>
    </row>
    <row r="8" spans="1:2" x14ac:dyDescent="0.25">
      <c r="A8" s="28" t="s">
        <v>56</v>
      </c>
      <c r="B8" s="33">
        <f>'[6]BAJAR NIVEL DE TOMA'!$I$3</f>
        <v>0</v>
      </c>
    </row>
    <row r="9" spans="1:2" x14ac:dyDescent="0.25">
      <c r="A9" s="28" t="s">
        <v>131</v>
      </c>
      <c r="B9" s="33">
        <f>'[6]BOMBAS RETIRADAS POR USUARIOS'!$I$2</f>
        <v>1</v>
      </c>
    </row>
    <row r="10" spans="1:2" x14ac:dyDescent="0.25">
      <c r="A10" s="28" t="s">
        <v>112</v>
      </c>
      <c r="B10" s="33">
        <f>'[6]CAMBIAR ABRAZADERA'!$I$3</f>
        <v>0</v>
      </c>
    </row>
    <row r="11" spans="1:2" x14ac:dyDescent="0.25">
      <c r="A11" s="28" t="s">
        <v>11</v>
      </c>
      <c r="B11" s="33">
        <f>'[6]CAMBIAR BROCAL'!$I$3</f>
        <v>2</v>
      </c>
    </row>
    <row r="12" spans="1:2" x14ac:dyDescent="0.25">
      <c r="A12" s="28" t="s">
        <v>116</v>
      </c>
      <c r="B12" s="33">
        <f>'[6]CAMBIAR CODO'!$I$3</f>
        <v>0</v>
      </c>
    </row>
    <row r="13" spans="1:2" x14ac:dyDescent="0.25">
      <c r="A13" s="28" t="s">
        <v>87</v>
      </c>
      <c r="B13" s="33">
        <f>'[6]CAMBIAR LLAVEDE  BAN.'!$I$3</f>
        <v>0</v>
      </c>
    </row>
    <row r="14" spans="1:2" x14ac:dyDescent="0.25">
      <c r="A14" s="27" t="s">
        <v>6</v>
      </c>
      <c r="B14" s="33">
        <f>'[6]CAMBIAR MANGUERA'!$I$3</f>
        <v>0</v>
      </c>
    </row>
    <row r="15" spans="1:2" x14ac:dyDescent="0.25">
      <c r="A15" s="27" t="s">
        <v>96</v>
      </c>
      <c r="B15" s="33">
        <f>'[6]CAMBIO DE BASTON'!$I$3</f>
        <v>6</v>
      </c>
    </row>
    <row r="16" spans="1:2" x14ac:dyDescent="0.25">
      <c r="A16" s="27" t="s">
        <v>117</v>
      </c>
      <c r="B16" s="33">
        <f>'[6]CAMBIO CAJA PLASTICA'!$I$3</f>
        <v>1</v>
      </c>
    </row>
    <row r="17" spans="1:2" x14ac:dyDescent="0.25">
      <c r="A17" s="27" t="s">
        <v>64</v>
      </c>
      <c r="B17" s="33">
        <f>'[6]CAMBIO DE LLAVE DE PASO'!$I$3</f>
        <v>37</v>
      </c>
    </row>
    <row r="18" spans="1:2" x14ac:dyDescent="0.25">
      <c r="A18" s="27" t="s">
        <v>24</v>
      </c>
      <c r="B18" s="33">
        <f>'[6]CAMBIO DE MEDIDOR'!$I$3</f>
        <v>21</v>
      </c>
    </row>
    <row r="19" spans="1:2" x14ac:dyDescent="0.25">
      <c r="A19" s="27" t="s">
        <v>91</v>
      </c>
      <c r="B19" s="33">
        <f>'[6]CAMBIO DE NIPLE ENTRA Y SALIDA'!$I$3</f>
        <v>0</v>
      </c>
    </row>
    <row r="20" spans="1:2" x14ac:dyDescent="0.25">
      <c r="A20" s="27" t="s">
        <v>105</v>
      </c>
      <c r="B20" s="33">
        <f>'[6]CAMBIO NIPLE GALV.'!$I$3</f>
        <v>1</v>
      </c>
    </row>
    <row r="21" spans="1:2" x14ac:dyDescent="0.25">
      <c r="A21" s="27" t="s">
        <v>48</v>
      </c>
      <c r="B21" s="33">
        <f>'[6]CAMBIO TOMA LUGAR'!$I$3</f>
        <v>9</v>
      </c>
    </row>
    <row r="22" spans="1:2" x14ac:dyDescent="0.25">
      <c r="A22" s="27" t="s">
        <v>79</v>
      </c>
      <c r="B22" s="33">
        <f>'[6]CAMBIO DE VALVULA'!$I$3</f>
        <v>3</v>
      </c>
    </row>
    <row r="23" spans="1:2" x14ac:dyDescent="0.25">
      <c r="A23" s="27" t="s">
        <v>78</v>
      </c>
      <c r="B23" s="33">
        <f>'[6]CAMBIO DE MACROMEDIDOR'!$I$3</f>
        <v>0</v>
      </c>
    </row>
    <row r="24" spans="1:2" x14ac:dyDescent="0.25">
      <c r="A24" s="27" t="s">
        <v>102</v>
      </c>
      <c r="B24" s="33">
        <f>'[6]CAMBIO TAPA CAJA VALVULAS'!$I$3</f>
        <v>0</v>
      </c>
    </row>
    <row r="25" spans="1:2" x14ac:dyDescent="0.25">
      <c r="A25" s="27" t="s">
        <v>95</v>
      </c>
      <c r="B25" s="33">
        <f>'[6]CHEC.PROB.CANTAMINACION DE AGUA'!$I$3</f>
        <v>0</v>
      </c>
    </row>
    <row r="26" spans="1:2" x14ac:dyDescent="0.25">
      <c r="A26" s="27" t="s">
        <v>69</v>
      </c>
      <c r="B26" s="33">
        <f>'[6]CHEC.P-INST. T.A. Y D.D. Y LCA.'!$I$3</f>
        <v>8</v>
      </c>
    </row>
    <row r="27" spans="1:2" x14ac:dyDescent="0.25">
      <c r="A27" s="27" t="s">
        <v>89</v>
      </c>
      <c r="B27" s="33">
        <f>'[6]CHEC. POSIBILIDAD TOMA DE LUGAR'!$I$3</f>
        <v>0</v>
      </c>
    </row>
    <row r="28" spans="1:2" x14ac:dyDescent="0.25">
      <c r="A28" s="27" t="s">
        <v>27</v>
      </c>
      <c r="B28" s="33">
        <f>'[6]CHEC. P. FOSA SEPTICA'!$I$3</f>
        <v>0</v>
      </c>
    </row>
    <row r="29" spans="1:2" x14ac:dyDescent="0.25">
      <c r="A29" s="27" t="s">
        <v>98</v>
      </c>
      <c r="B29" s="33">
        <f>'[6]CHECAR POZO DE VISITA'!$I$3</f>
        <v>0</v>
      </c>
    </row>
    <row r="30" spans="1:2" x14ac:dyDescent="0.25">
      <c r="A30" s="27" t="s">
        <v>92</v>
      </c>
      <c r="B30" s="33">
        <f>'[6]CHEC.  REHAB. DESC- DREN.'!$I$3</f>
        <v>1</v>
      </c>
    </row>
    <row r="31" spans="1:2" x14ac:dyDescent="0.25">
      <c r="A31" s="27" t="s">
        <v>41</v>
      </c>
      <c r="B31" s="33">
        <f>'[6]CHECAR TOMAS X BAJA'!$I$3</f>
        <v>51</v>
      </c>
    </row>
    <row r="32" spans="1:2" x14ac:dyDescent="0.25">
      <c r="A32" s="27" t="s">
        <v>88</v>
      </c>
      <c r="B32" s="33">
        <f>'[6]CONECTAR TOMA LINEA C.A.'!$I$3</f>
        <v>0</v>
      </c>
    </row>
    <row r="33" spans="1:2" x14ac:dyDescent="0.25">
      <c r="A33" s="27" t="s">
        <v>124</v>
      </c>
      <c r="B33" s="33">
        <f>'[6]CONTRUCCION DE EMISOR'!$I$3</f>
        <v>0</v>
      </c>
    </row>
    <row r="34" spans="1:2" x14ac:dyDescent="0.25">
      <c r="A34" s="27" t="s">
        <v>46</v>
      </c>
      <c r="B34" s="33">
        <f>[6]D.L.C.!$I$3</f>
        <v>29</v>
      </c>
    </row>
    <row r="35" spans="1:2" x14ac:dyDescent="0.25">
      <c r="A35" s="27" t="s">
        <v>67</v>
      </c>
      <c r="B35" s="33">
        <f>'[6]D. FOSA SEPTICA'!$I$3</f>
        <v>1</v>
      </c>
    </row>
    <row r="36" spans="1:2" x14ac:dyDescent="0.25">
      <c r="A36" s="27" t="s">
        <v>47</v>
      </c>
      <c r="B36" s="33">
        <f>'[6]D. PARTICULAR'!$I$3</f>
        <v>3</v>
      </c>
    </row>
    <row r="37" spans="1:2" x14ac:dyDescent="0.25">
      <c r="A37" s="27" t="s">
        <v>32</v>
      </c>
      <c r="B37" s="33">
        <f>'[6]ELABORAR CAJA DE VALVULAS'!$I$3</f>
        <v>0</v>
      </c>
    </row>
    <row r="38" spans="1:2" x14ac:dyDescent="0.25">
      <c r="A38" s="27" t="s">
        <v>4</v>
      </c>
      <c r="B38" s="33">
        <f>'[6]FUGA EN ABRAZADERA'!$I$3</f>
        <v>2</v>
      </c>
    </row>
    <row r="39" spans="1:2" x14ac:dyDescent="0.25">
      <c r="A39" s="27" t="s">
        <v>9</v>
      </c>
      <c r="B39" s="33">
        <f>'[6]FUGA EN ADAPATADOR'!$I$3</f>
        <v>0</v>
      </c>
    </row>
    <row r="40" spans="1:2" x14ac:dyDescent="0.25">
      <c r="A40" s="27" t="s">
        <v>39</v>
      </c>
      <c r="B40" s="33">
        <f>'[6]FUGA EN BANQUETA'!$I$3</f>
        <v>17</v>
      </c>
    </row>
    <row r="41" spans="1:2" x14ac:dyDescent="0.25">
      <c r="A41" s="27" t="s">
        <v>40</v>
      </c>
      <c r="B41" s="33">
        <f>'[6]FUGA EN BASTON'!$I$3</f>
        <v>14</v>
      </c>
    </row>
    <row r="42" spans="1:2" x14ac:dyDescent="0.25">
      <c r="A42" s="27" t="s">
        <v>58</v>
      </c>
      <c r="B42" s="33">
        <f>'[6]FUGA EN CAJA VALVULAS'!$I$3</f>
        <v>0</v>
      </c>
    </row>
    <row r="43" spans="1:2" x14ac:dyDescent="0.25">
      <c r="A43" s="27" t="s">
        <v>3</v>
      </c>
      <c r="B43" s="33">
        <f>'[6]FUGA CODO'!$I$3</f>
        <v>4</v>
      </c>
    </row>
    <row r="44" spans="1:2" x14ac:dyDescent="0.25">
      <c r="A44" s="27" t="s">
        <v>5</v>
      </c>
      <c r="B44" s="33">
        <f>'[6]FUGA CONECTOR'!$I$3</f>
        <v>0</v>
      </c>
    </row>
    <row r="45" spans="1:2" x14ac:dyDescent="0.25">
      <c r="A45" s="27" t="s">
        <v>8</v>
      </c>
      <c r="B45" s="33">
        <f>'[6]FUGA COPLE'!$I$3</f>
        <v>0</v>
      </c>
    </row>
    <row r="46" spans="1:2" x14ac:dyDescent="0.25">
      <c r="A46" s="27" t="s">
        <v>43</v>
      </c>
      <c r="B46" s="33">
        <f>'[6]FUGA LCA. PAV'!$I$3</f>
        <v>2</v>
      </c>
    </row>
    <row r="47" spans="1:2" x14ac:dyDescent="0.25">
      <c r="A47" s="27" t="s">
        <v>44</v>
      </c>
      <c r="B47" s="33">
        <f>'[6]FUGA LCA. TIERRA'!$I$3</f>
        <v>12</v>
      </c>
    </row>
    <row r="48" spans="1:2" x14ac:dyDescent="0.25">
      <c r="A48" s="27" t="s">
        <v>132</v>
      </c>
      <c r="B48" s="33">
        <f>'[6]FUGA EN LC DRENAJE'!$I$3</f>
        <v>1</v>
      </c>
    </row>
    <row r="49" spans="1:2" x14ac:dyDescent="0.25">
      <c r="A49" s="27" t="s">
        <v>45</v>
      </c>
      <c r="B49" s="33">
        <f>'[6]FUGA LINEA CONDUCCION'!$I$3</f>
        <v>5</v>
      </c>
    </row>
    <row r="50" spans="1:2" x14ac:dyDescent="0.25">
      <c r="A50" s="27" t="s">
        <v>36</v>
      </c>
      <c r="B50" s="33">
        <f>'[6]FUGA EN LLAVE DE PASO'!$I$3</f>
        <v>21</v>
      </c>
    </row>
    <row r="51" spans="1:2" x14ac:dyDescent="0.25">
      <c r="A51" s="27" t="s">
        <v>35</v>
      </c>
      <c r="B51" s="33">
        <f>'[6]FUGA MANGUERA'!$I$3</f>
        <v>43</v>
      </c>
    </row>
    <row r="52" spans="1:2" x14ac:dyDescent="0.25">
      <c r="A52" s="27" t="s">
        <v>21</v>
      </c>
      <c r="B52" s="33">
        <f>'[6]FUGA EN NIPLE GAL.'!$I$3</f>
        <v>1</v>
      </c>
    </row>
    <row r="53" spans="1:2" x14ac:dyDescent="0.25">
      <c r="A53" s="27" t="s">
        <v>42</v>
      </c>
      <c r="B53" s="33">
        <f>'[6]FUGA PAVIMENTO'!$I$3</f>
        <v>12</v>
      </c>
    </row>
    <row r="54" spans="1:2" x14ac:dyDescent="0.25">
      <c r="A54" s="27" t="s">
        <v>7</v>
      </c>
      <c r="B54" s="33">
        <f>'[6]FUGA EN PREPARACION'!$I$3</f>
        <v>0</v>
      </c>
    </row>
    <row r="55" spans="1:2" x14ac:dyDescent="0.25">
      <c r="A55" s="27" t="s">
        <v>97</v>
      </c>
      <c r="B55" s="33">
        <f>'[6]FUGA EN TUBO ENTRA Y SALIDA'!$I$3</f>
        <v>0</v>
      </c>
    </row>
    <row r="56" spans="1:2" x14ac:dyDescent="0.25">
      <c r="A56" s="27" t="s">
        <v>37</v>
      </c>
      <c r="B56" s="33">
        <f>'[6]FUGA EN TUERCAS '!$I$3</f>
        <v>29</v>
      </c>
    </row>
    <row r="57" spans="1:2" x14ac:dyDescent="0.25">
      <c r="A57" s="27" t="s">
        <v>100</v>
      </c>
      <c r="B57" s="33">
        <f>'[6]FUGA EN VALVULA'!$I$3</f>
        <v>0</v>
      </c>
    </row>
    <row r="58" spans="1:2" x14ac:dyDescent="0.25">
      <c r="A58" s="27" t="s">
        <v>84</v>
      </c>
      <c r="B58" s="33">
        <f>'[6]FUGA EN VALVULA'!$I$3</f>
        <v>0</v>
      </c>
    </row>
    <row r="59" spans="1:2" x14ac:dyDescent="0.25">
      <c r="A59" s="27" t="s">
        <v>23</v>
      </c>
      <c r="B59" s="33">
        <f>+'[6]INST. D.D.'!$I$3</f>
        <v>8</v>
      </c>
    </row>
    <row r="60" spans="1:2" x14ac:dyDescent="0.25">
      <c r="A60" s="27" t="s">
        <v>90</v>
      </c>
      <c r="B60" s="33">
        <f>'[6]INST. LLAVE DE CIERRE ESPECIAL'!$I$3</f>
        <v>0</v>
      </c>
    </row>
    <row r="61" spans="1:2" x14ac:dyDescent="0.25">
      <c r="A61" s="27" t="s">
        <v>99</v>
      </c>
      <c r="B61" s="33">
        <f>'[6]INST. LLAVE DE BANQUETA'!$I$3</f>
        <v>0</v>
      </c>
    </row>
    <row r="62" spans="1:2" x14ac:dyDescent="0.25">
      <c r="A62" s="27" t="s">
        <v>104</v>
      </c>
      <c r="B62" s="33">
        <f>'[6]INTS. LLAVE DE PASO'!$I$3</f>
        <v>0</v>
      </c>
    </row>
    <row r="63" spans="1:2" x14ac:dyDescent="0.25">
      <c r="A63" s="27" t="s">
        <v>119</v>
      </c>
      <c r="B63" s="33">
        <f>'[6]INST. LLAVE DE NARIZ'!$I$3</f>
        <v>0</v>
      </c>
    </row>
    <row r="64" spans="1:2" x14ac:dyDescent="0.25">
      <c r="A64" s="27" t="s">
        <v>22</v>
      </c>
      <c r="B64" s="33">
        <f>'[6]INST. TOMA A.'!$I$3</f>
        <v>34</v>
      </c>
    </row>
    <row r="65" spans="1:2" x14ac:dyDescent="0.25">
      <c r="A65" s="27" t="s">
        <v>122</v>
      </c>
      <c r="B65" s="33">
        <f>'[6]INST. VALVULA'!$I$3</f>
        <v>3</v>
      </c>
    </row>
    <row r="66" spans="1:2" x14ac:dyDescent="0.25">
      <c r="A66" s="27" t="s">
        <v>86</v>
      </c>
      <c r="B66" s="33">
        <f>'[6]INST. VALVULA CHECK'!$I$3</f>
        <v>0</v>
      </c>
    </row>
    <row r="67" spans="1:2" x14ac:dyDescent="0.25">
      <c r="A67" s="27" t="s">
        <v>101</v>
      </c>
      <c r="B67" s="33">
        <f>'[6]INST. REJILLA DE B. TORMENTA'!$I$3</f>
        <v>0</v>
      </c>
    </row>
    <row r="68" spans="1:2" x14ac:dyDescent="0.25">
      <c r="A68" s="27" t="s">
        <v>108</v>
      </c>
      <c r="B68" s="33">
        <v>0</v>
      </c>
    </row>
    <row r="69" spans="1:2" x14ac:dyDescent="0.25">
      <c r="A69" s="28" t="s">
        <v>107</v>
      </c>
      <c r="B69" s="33">
        <f>'[6]INST. TUBO  ENTRADA Y SALIDA'!$I$3</f>
        <v>0</v>
      </c>
    </row>
    <row r="70" spans="1:2" x14ac:dyDescent="0.25">
      <c r="A70" s="28" t="s">
        <v>50</v>
      </c>
      <c r="B70" s="33">
        <f>'[6]INST. VALVURA EXPULSORA DE AIRE'!$I$3</f>
        <v>11</v>
      </c>
    </row>
    <row r="71" spans="1:2" x14ac:dyDescent="0.25">
      <c r="A71" s="27" t="s">
        <v>85</v>
      </c>
      <c r="B71" s="33">
        <f>'[6]INTERCONEXION L.C.A.'!$I$3</f>
        <v>0</v>
      </c>
    </row>
    <row r="72" spans="1:2" x14ac:dyDescent="0.25">
      <c r="A72" s="27" t="s">
        <v>103</v>
      </c>
      <c r="B72" s="33">
        <f>'[6]INTERCONEXION LINEA DE CONDUCCI'!$I$3</f>
        <v>0</v>
      </c>
    </row>
    <row r="73" spans="1:2" x14ac:dyDescent="0.25">
      <c r="A73" s="27" t="s">
        <v>57</v>
      </c>
      <c r="B73" s="33">
        <f>'[6]LAVAR CISTERNA'!$I$3</f>
        <v>0</v>
      </c>
    </row>
    <row r="74" spans="1:2" x14ac:dyDescent="0.25">
      <c r="A74" s="27" t="s">
        <v>113</v>
      </c>
      <c r="B74" s="33">
        <f>'[6]LAVAR CAJA DE VALVULAS'!$I$3</f>
        <v>0</v>
      </c>
    </row>
    <row r="75" spans="1:2" x14ac:dyDescent="0.25">
      <c r="A75" s="27" t="s">
        <v>55</v>
      </c>
      <c r="B75" s="33">
        <f>'[6]LEVANTAR NIVEL TOMA'!$I$3</f>
        <v>0</v>
      </c>
    </row>
    <row r="76" spans="1:2" x14ac:dyDescent="0.25">
      <c r="A76" s="27" t="s">
        <v>59</v>
      </c>
      <c r="B76" s="33">
        <f>'[6]LEVANTAR LL-BANQUETA'!$I$3</f>
        <v>0</v>
      </c>
    </row>
    <row r="77" spans="1:2" x14ac:dyDescent="0.25">
      <c r="A77" s="27" t="s">
        <v>18</v>
      </c>
      <c r="B77" s="33">
        <f>'[6]LIMPIAR BOCA TORMENTA'!$I$3</f>
        <v>5</v>
      </c>
    </row>
    <row r="78" spans="1:2" x14ac:dyDescent="0.25">
      <c r="A78" s="27" t="s">
        <v>34</v>
      </c>
      <c r="B78" s="33">
        <f>'[6]LIMPIAL ALCANTARILLA'!$I$3</f>
        <v>0</v>
      </c>
    </row>
    <row r="79" spans="1:2" x14ac:dyDescent="0.25">
      <c r="A79" s="27" t="s">
        <v>106</v>
      </c>
      <c r="B79" s="33">
        <f>'[6]LIMPIAR POZO DE VISITA'!$I$3</f>
        <v>0</v>
      </c>
    </row>
    <row r="80" spans="1:2" x14ac:dyDescent="0.25">
      <c r="A80" s="27" t="s">
        <v>38</v>
      </c>
      <c r="B80" s="33">
        <f>'[6]LOCALIZAR LLAVE DE BANQUETA'!$I$3</f>
        <v>0</v>
      </c>
    </row>
    <row r="81" spans="1:2" x14ac:dyDescent="0.25">
      <c r="A81" s="27" t="s">
        <v>72</v>
      </c>
      <c r="B81" s="33">
        <f>'[6]MANTTO. A EQUIPO DE CLORACION'!$I$3</f>
        <v>0</v>
      </c>
    </row>
    <row r="82" spans="1:2" x14ac:dyDescent="0.25">
      <c r="A82" s="27" t="s">
        <v>128</v>
      </c>
      <c r="B82" s="33">
        <f>'[6]MANTO. PTA'!$I$3</f>
        <v>1</v>
      </c>
    </row>
    <row r="83" spans="1:2" x14ac:dyDescent="0.25">
      <c r="A83" s="27" t="s">
        <v>68</v>
      </c>
      <c r="B83" s="33">
        <f>'[6]MANTTO. A VALVULAS'!$I$3</f>
        <v>0</v>
      </c>
    </row>
    <row r="84" spans="1:2" x14ac:dyDescent="0.25">
      <c r="A84" s="27" t="s">
        <v>63</v>
      </c>
      <c r="B84" s="33">
        <f>'[6]MANTTO. POZOS'!$I$3</f>
        <v>9</v>
      </c>
    </row>
    <row r="85" spans="1:2" x14ac:dyDescent="0.25">
      <c r="A85" s="27" t="s">
        <v>52</v>
      </c>
      <c r="B85" s="33">
        <f>'[6]POZOS DESAZOLVADOS'!$I$3</f>
        <v>0</v>
      </c>
    </row>
    <row r="86" spans="1:2" x14ac:dyDescent="0.25">
      <c r="A86" s="27" t="s">
        <v>118</v>
      </c>
      <c r="B86" s="33">
        <f>'[6]POSIBLES T. CLANDESTINAS'!$I$3</f>
        <v>5</v>
      </c>
    </row>
    <row r="87" spans="1:2" x14ac:dyDescent="0.25">
      <c r="A87" s="27" t="s">
        <v>94</v>
      </c>
      <c r="B87" s="33">
        <f>'[6]PREPARACION DE AGUA'!$I$3</f>
        <v>0</v>
      </c>
    </row>
    <row r="88" spans="1:2" x14ac:dyDescent="0.25">
      <c r="A88" s="27" t="s">
        <v>74</v>
      </c>
      <c r="B88" s="33">
        <f>'[6]PREPARACION DRENAJE'!$I$3</f>
        <v>0</v>
      </c>
    </row>
    <row r="89" spans="1:2" x14ac:dyDescent="0.25">
      <c r="A89" s="27" t="s">
        <v>25</v>
      </c>
      <c r="B89" s="33">
        <f>'[6]PURGAR L.C.A.'!$I$3</f>
        <v>3</v>
      </c>
    </row>
    <row r="90" spans="1:2" x14ac:dyDescent="0.25">
      <c r="A90" s="27" t="s">
        <v>49</v>
      </c>
      <c r="B90" s="33">
        <f>'[6]PURGAR TOMA'!$I$3</f>
        <v>40</v>
      </c>
    </row>
    <row r="91" spans="1:2" x14ac:dyDescent="0.25">
      <c r="A91" s="27" t="s">
        <v>121</v>
      </c>
      <c r="B91" s="33">
        <f>'[6]REALIZAR POZO DE VISITA'!$I$3</f>
        <v>0</v>
      </c>
    </row>
    <row r="92" spans="1:2" x14ac:dyDescent="0.25">
      <c r="A92" s="27" t="s">
        <v>82</v>
      </c>
      <c r="B92" s="33">
        <f>'[6]RECONEXION DEL SERVICIO'!$I$3</f>
        <v>0</v>
      </c>
    </row>
    <row r="93" spans="1:2" x14ac:dyDescent="0.25">
      <c r="A93" s="27" t="s">
        <v>111</v>
      </c>
      <c r="B93" s="33">
        <f>'[6]RECONEXION TOMA L.CENTRAL'!$I$3</f>
        <v>3</v>
      </c>
    </row>
    <row r="94" spans="1:2" x14ac:dyDescent="0.25">
      <c r="A94" s="27" t="s">
        <v>53</v>
      </c>
      <c r="B94" s="33">
        <f>'[6]REG. DESAZOLVADOS'!$I$3</f>
        <v>0</v>
      </c>
    </row>
    <row r="95" spans="1:2" x14ac:dyDescent="0.25">
      <c r="A95" s="29" t="s">
        <v>62</v>
      </c>
      <c r="B95" s="33">
        <f>'[6]REHA. DE LINEA CONDUCCION'!$I$3</f>
        <v>0</v>
      </c>
    </row>
    <row r="96" spans="1:2" x14ac:dyDescent="0.25">
      <c r="A96" s="29" t="s">
        <v>123</v>
      </c>
      <c r="B96" s="33">
        <f>'[6]R. CAJA DE VALVULAS'!$I$3</f>
        <v>0</v>
      </c>
    </row>
    <row r="97" spans="1:2" x14ac:dyDescent="0.25">
      <c r="A97" s="29" t="s">
        <v>125</v>
      </c>
      <c r="B97" s="33">
        <f>'[6]REHA. DE SISTEMA DE AGUA'!$I$3</f>
        <v>0</v>
      </c>
    </row>
    <row r="98" spans="1:2" x14ac:dyDescent="0.25">
      <c r="A98" s="29" t="s">
        <v>75</v>
      </c>
      <c r="B98" s="33">
        <f>'[6]REHABILITACION DESC.'!$I$3</f>
        <v>1</v>
      </c>
    </row>
    <row r="99" spans="1:2" x14ac:dyDescent="0.25">
      <c r="A99" s="27" t="s">
        <v>126</v>
      </c>
      <c r="B99" s="33">
        <f>'[6]REHABILITACION L.C.DRENAJE'!$I$3</f>
        <v>0</v>
      </c>
    </row>
    <row r="100" spans="1:2" x14ac:dyDescent="0.25">
      <c r="A100" s="27" t="s">
        <v>61</v>
      </c>
      <c r="B100" s="33">
        <f>'[6]REHABILITACION L.C.A.'!$I$3</f>
        <v>0</v>
      </c>
    </row>
    <row r="101" spans="1:2" x14ac:dyDescent="0.25">
      <c r="A101" s="27" t="s">
        <v>76</v>
      </c>
      <c r="B101" s="33">
        <f>'[6]REHABILITACION TOMA'!$I$3</f>
        <v>2</v>
      </c>
    </row>
    <row r="102" spans="1:2" x14ac:dyDescent="0.25">
      <c r="A102" s="27" t="s">
        <v>73</v>
      </c>
      <c r="B102" s="33">
        <f>'[6]REINTALAR MEDIDOR'!$I$3</f>
        <v>9</v>
      </c>
    </row>
    <row r="103" spans="1:2" x14ac:dyDescent="0.25">
      <c r="A103" s="27" t="s">
        <v>77</v>
      </c>
      <c r="B103" s="33">
        <f>'[6]REINST. TOMA'!$I$3</f>
        <v>42</v>
      </c>
    </row>
    <row r="104" spans="1:2" x14ac:dyDescent="0.25">
      <c r="A104" s="27" t="s">
        <v>136</v>
      </c>
      <c r="B104" s="33">
        <f>+'[6]RETIRAR BOMBA DIRECTA'!$I$3</f>
        <v>1</v>
      </c>
    </row>
    <row r="105" spans="1:2" x14ac:dyDescent="0.25">
      <c r="A105" s="27" t="s">
        <v>135</v>
      </c>
      <c r="B105" s="33">
        <f>'[6]REPARAR DESC- DREN.'!$I$3</f>
        <v>0</v>
      </c>
    </row>
    <row r="106" spans="1:2" x14ac:dyDescent="0.25">
      <c r="A106" s="27" t="s">
        <v>93</v>
      </c>
      <c r="B106" s="33">
        <f>'[6]REPARAR MAGUERA DE CLORO'!$I$3</f>
        <v>0</v>
      </c>
    </row>
    <row r="107" spans="1:2" x14ac:dyDescent="0.25">
      <c r="A107" s="29" t="s">
        <v>65</v>
      </c>
      <c r="B107" s="34">
        <v>73.150000000000006</v>
      </c>
    </row>
    <row r="108" spans="1:2" x14ac:dyDescent="0.25">
      <c r="A108" s="28" t="s">
        <v>66</v>
      </c>
      <c r="B108" s="34">
        <v>102.93</v>
      </c>
    </row>
    <row r="109" spans="1:2" x14ac:dyDescent="0.25">
      <c r="A109" s="28" t="s">
        <v>114</v>
      </c>
      <c r="B109" s="33">
        <f>'[6]REUBICAR DESC. DRE.'!$I$3</f>
        <v>0</v>
      </c>
    </row>
    <row r="110" spans="1:2" x14ac:dyDescent="0.25">
      <c r="A110" s="28" t="s">
        <v>137</v>
      </c>
      <c r="B110" s="33">
        <f>+'[6]REUBICAR MEDIDOR BASE LISTA'!$I$3</f>
        <v>2</v>
      </c>
    </row>
    <row r="111" spans="1:2" x14ac:dyDescent="0.25">
      <c r="A111" s="28" t="s">
        <v>83</v>
      </c>
      <c r="B111" s="33">
        <f>'[6]REUBICAR LINEA C.AGUA'!$I$3</f>
        <v>0</v>
      </c>
    </row>
    <row r="112" spans="1:2" x14ac:dyDescent="0.25">
      <c r="A112" s="28" t="s">
        <v>134</v>
      </c>
      <c r="B112" s="33">
        <f>'[6]REUBICAR LL.DE BANQUETA'!$I$3</f>
        <v>0</v>
      </c>
    </row>
    <row r="113" spans="1:2" x14ac:dyDescent="0.25">
      <c r="A113" s="28" t="s">
        <v>127</v>
      </c>
      <c r="B113" s="33">
        <f>'[6]SONDEAR LCA'!$I$3</f>
        <v>4</v>
      </c>
    </row>
    <row r="114" spans="1:2" x14ac:dyDescent="0.25">
      <c r="A114" s="28" t="s">
        <v>81</v>
      </c>
      <c r="B114" s="33">
        <f>'[6]SONDEAR LCD'!$I$3</f>
        <v>0</v>
      </c>
    </row>
    <row r="115" spans="1:2" x14ac:dyDescent="0.25">
      <c r="A115" s="28" t="s">
        <v>60</v>
      </c>
      <c r="B115" s="33">
        <f>'[6]SUCCIONAR AGUAS'!$I$3</f>
        <v>0</v>
      </c>
    </row>
    <row r="116" spans="1:2" x14ac:dyDescent="0.25">
      <c r="A116" s="28" t="s">
        <v>10</v>
      </c>
      <c r="B116" s="33">
        <f>'[6]SUPERV. DE TRABAJOS'!$I$3</f>
        <v>0</v>
      </c>
    </row>
    <row r="117" spans="1:2" x14ac:dyDescent="0.25">
      <c r="A117" s="28" t="s">
        <v>130</v>
      </c>
      <c r="B117" s="33">
        <f>'[6]TAPONEAR LINEA CENTRAL AGUA'!$I$3</f>
        <v>0</v>
      </c>
    </row>
    <row r="118" spans="1:2" x14ac:dyDescent="0.25">
      <c r="A118" s="28" t="s">
        <v>51</v>
      </c>
      <c r="B118" s="33">
        <f>'[6]TAPONEAR TOMA'!$I$3</f>
        <v>59</v>
      </c>
    </row>
    <row r="119" spans="1:2" x14ac:dyDescent="0.25">
      <c r="A119" s="28" t="s">
        <v>133</v>
      </c>
      <c r="B119" s="33">
        <f>'[6]TAPONEAR TOMA POR BOMBA DIRECTA'!$I$3</f>
        <v>0</v>
      </c>
    </row>
    <row r="120" spans="1:2" x14ac:dyDescent="0.25">
      <c r="A120" s="28" t="s">
        <v>110</v>
      </c>
      <c r="B120" s="33">
        <f>'[6]TAPONEAR TOMA CLANDESTINA'!$I$3</f>
        <v>3</v>
      </c>
    </row>
    <row r="121" spans="1:2" x14ac:dyDescent="0.25">
      <c r="A121" s="28" t="s">
        <v>71</v>
      </c>
      <c r="B121" s="33">
        <f>'[6]VERIFICAR HUNDIMINETO'!$I$3</f>
        <v>1</v>
      </c>
    </row>
    <row r="122" spans="1:2" x14ac:dyDescent="0.25">
      <c r="A122" s="28" t="s">
        <v>54</v>
      </c>
      <c r="B122" s="33">
        <f>'[6]VERIFICAR TOMA'!$I$3</f>
        <v>0</v>
      </c>
    </row>
    <row r="123" spans="1:2" x14ac:dyDescent="0.25">
      <c r="A123" s="30"/>
    </row>
    <row r="124" spans="1:2" x14ac:dyDescent="0.25">
      <c r="A124" s="30"/>
    </row>
    <row r="125" spans="1:2" x14ac:dyDescent="0.25">
      <c r="A125" s="30"/>
    </row>
    <row r="126" spans="1:2" x14ac:dyDescent="0.25">
      <c r="A126" s="30"/>
    </row>
    <row r="127" spans="1:2" x14ac:dyDescent="0.25">
      <c r="A127" s="30"/>
    </row>
    <row r="128" spans="1:2" x14ac:dyDescent="0.25">
      <c r="A128" s="30"/>
    </row>
    <row r="129" spans="1:1" x14ac:dyDescent="0.25">
      <c r="A129" s="30"/>
    </row>
    <row r="130" spans="1:1" x14ac:dyDescent="0.25">
      <c r="A130" s="30"/>
    </row>
    <row r="131" spans="1:1" x14ac:dyDescent="0.25">
      <c r="A131" s="30"/>
    </row>
    <row r="132" spans="1:1" x14ac:dyDescent="0.25">
      <c r="A132" s="30"/>
    </row>
    <row r="133" spans="1:1" x14ac:dyDescent="0.25">
      <c r="A133" s="30"/>
    </row>
    <row r="134" spans="1:1" x14ac:dyDescent="0.25">
      <c r="A134" s="30"/>
    </row>
    <row r="135" spans="1:1" x14ac:dyDescent="0.25">
      <c r="A135" s="30"/>
    </row>
    <row r="136" spans="1:1" x14ac:dyDescent="0.25">
      <c r="A136" s="30"/>
    </row>
    <row r="137" spans="1:1" x14ac:dyDescent="0.25">
      <c r="A137" s="30"/>
    </row>
    <row r="138" spans="1:1" x14ac:dyDescent="0.25">
      <c r="A138" s="30"/>
    </row>
    <row r="139" spans="1:1" x14ac:dyDescent="0.25">
      <c r="A139" s="30"/>
    </row>
    <row r="140" spans="1:1" x14ac:dyDescent="0.25">
      <c r="A140" s="30"/>
    </row>
    <row r="141" spans="1:1" x14ac:dyDescent="0.25">
      <c r="A141" s="30"/>
    </row>
    <row r="142" spans="1:1" x14ac:dyDescent="0.25">
      <c r="A142" s="30"/>
    </row>
    <row r="143" spans="1:1" x14ac:dyDescent="0.25">
      <c r="A143" s="30"/>
    </row>
    <row r="144" spans="1:1" x14ac:dyDescent="0.25">
      <c r="A144" s="30"/>
    </row>
    <row r="145" spans="1:1" x14ac:dyDescent="0.25">
      <c r="A145" s="30"/>
    </row>
    <row r="146" spans="1:1" x14ac:dyDescent="0.25">
      <c r="A146" s="30"/>
    </row>
    <row r="147" spans="1:1" x14ac:dyDescent="0.25">
      <c r="A147" s="30"/>
    </row>
    <row r="148" spans="1:1" x14ac:dyDescent="0.25">
      <c r="A148" s="30"/>
    </row>
    <row r="149" spans="1:1" x14ac:dyDescent="0.25">
      <c r="A149" s="30"/>
    </row>
    <row r="150" spans="1:1" x14ac:dyDescent="0.25">
      <c r="A150" s="30"/>
    </row>
    <row r="151" spans="1:1" x14ac:dyDescent="0.25">
      <c r="A151" s="30"/>
    </row>
    <row r="152" spans="1:1" x14ac:dyDescent="0.25">
      <c r="A152" s="30"/>
    </row>
    <row r="153" spans="1:1" x14ac:dyDescent="0.25">
      <c r="A153" s="30"/>
    </row>
    <row r="154" spans="1:1" x14ac:dyDescent="0.25">
      <c r="A154" s="30"/>
    </row>
    <row r="155" spans="1:1" x14ac:dyDescent="0.25">
      <c r="A155" s="30"/>
    </row>
    <row r="156" spans="1:1" x14ac:dyDescent="0.25">
      <c r="A156" s="30"/>
    </row>
    <row r="157" spans="1:1" x14ac:dyDescent="0.25">
      <c r="A157" s="30"/>
    </row>
    <row r="158" spans="1:1" x14ac:dyDescent="0.25">
      <c r="A158" s="30"/>
    </row>
    <row r="159" spans="1:1" x14ac:dyDescent="0.25">
      <c r="A159" s="30"/>
    </row>
  </sheetData>
  <mergeCells count="1">
    <mergeCell ref="A1:B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2019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Usuario</cp:lastModifiedBy>
  <cp:lastPrinted>2019-07-02T16:40:13Z</cp:lastPrinted>
  <dcterms:created xsi:type="dcterms:W3CDTF">2013-07-24T17:38:00Z</dcterms:created>
  <dcterms:modified xsi:type="dcterms:W3CDTF">2019-07-09T19:36:47Z</dcterms:modified>
</cp:coreProperties>
</file>