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F85437D5-1B1B-45D7-BD88-5732216A8044}" xr6:coauthVersionLast="36" xr6:coauthVersionMax="36" xr10:uidLastSave="{00000000-0000-0000-0000-000000000000}"/>
  <bookViews>
    <workbookView xWindow="0" yWindow="0" windowWidth="24240" windowHeight="11955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Fundamentación!$C$13:$C$23</definedName>
    <definedName name="CTramites">Fundamentación!$C$28:$C$30</definedName>
  </definedName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26" i="1" l="1"/>
  <c r="M26" i="1"/>
  <c r="L22" i="1"/>
  <c r="M22" i="1"/>
  <c r="L24" i="1"/>
  <c r="M24" i="1"/>
  <c r="L23" i="1"/>
  <c r="M23" i="1"/>
  <c r="L19" i="1"/>
  <c r="M19" i="1"/>
  <c r="L14" i="1"/>
  <c r="M14" i="1"/>
  <c r="B2" i="1"/>
  <c r="M10" i="1" l="1"/>
  <c r="M11" i="1"/>
  <c r="M12" i="1"/>
  <c r="M13" i="1"/>
  <c r="M15" i="1"/>
  <c r="M16" i="1"/>
  <c r="M17" i="1"/>
  <c r="M18" i="1"/>
  <c r="M20" i="1"/>
  <c r="M21" i="1"/>
  <c r="M25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L10" i="1"/>
  <c r="L11" i="1"/>
  <c r="L12" i="1"/>
  <c r="L13" i="1"/>
  <c r="L15" i="1"/>
  <c r="L16" i="1"/>
  <c r="L17" i="1"/>
  <c r="L18" i="1"/>
  <c r="L20" i="1"/>
  <c r="L21" i="1"/>
  <c r="L25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<sst xmlns="http://schemas.openxmlformats.org/spreadsheetml/2006/main" count="173" uniqueCount="100">
  <si>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</si>
  <si>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</si>
  <si>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</si>
  <si>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</si>
  <si>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</si>
  <si>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</si>
  <si>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</si>
  <si>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</si>
  <si>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</si>
  <si>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</si>
  <si>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</si>
  <si>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</si>
  <si>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</si>
  <si>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</si>
  <si>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</si>
  <si>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</si>
  <si>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</si>
  <si>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</si>
  <si>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</si>
  <si>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</si>
  <si>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</si>
  <si>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</si>
  <si>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</si>
  <si>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</si>
  <si>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</si>
  <si>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</si>
  <si>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</si>
  <si>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</si>
  <si>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</si>
  <si>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</si>
  <si>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</si>
  <si>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</si>
  <si>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</si>
  <si>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</si>
  <si>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</si>
  <si>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</si>
  <si>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</si>
  <si>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</si>
  <si>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</si>
  <si>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</si>
  <si>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</si>
  <si>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</si>
  <si>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</si>
  <si>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</si>
  <si>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</si>
  <si>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</si>
  <si>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</si>
  <si>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</si>
  <si>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</si>
  <si>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</si>
  <si>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</si>
  <si>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</si>
  <si>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</si>
  <si>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</si>
  <si>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</si>
  <si>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</si>
  <si>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</si>
  <si>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</si>
  <si>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</si>
  <si>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</si>
  <si>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</si>
  <si>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CESAR HERNANDEZ</t>
  </si>
  <si>
    <t>NUMERO DE VEHICULOS AEREOS NO TRIPULADOS, DRONES RPA, UAV, SE INFORME CARACTERISTICAS, MODELO , COSTO Y CONTRATOS</t>
  </si>
  <si>
    <t>GUILLERMO LOPEZ VARGAS</t>
  </si>
  <si>
    <t>INGRESOS, DEPOSITOS, PAGARE, CHEQUES, GIROS, PAGOS, POLIZA, DADIVA, ABONOS, TRANSFERENCIAS, RETRIBUCION, RECIBOS, DECLARACIONES, QUE OBREN EN SUS ARCHIVOS DESDE EL 2002, CONTRATO VENTA, ESCRITURA, SOLICITUD, LICENCIAS CONVENIO, INVERCION.</t>
  </si>
  <si>
    <t>DAVID BARRIENTOS COETO</t>
  </si>
  <si>
    <t>LISTADO DE INFORMACION DE LAS PERSONAS FISICAS Y MORALES Y/O SUJETOS OBLIGADOS EN LA SE</t>
  </si>
  <si>
    <t>ALEJANDRO CORONADO RAMIREZ</t>
  </si>
  <si>
    <t>SE ENCUENTRA VIGENTE LA CONVOCATORIA PARA PERMISOS TEMPORALES,TOTAL DE DE PERMISOS TEMPORALES, TOTAL DE PERMISOS ENTREGADOS EN; VENADO, MATEHUALA, CEDRAL, CORRESPONDIENTES A LA DELEGACION ZONA ALTIPLANO, CUAL ES EL PROCEDIMIENTO PARA LA ENTREGA DE PERMISOS TEMPORALES EN LA SCT.</t>
  </si>
  <si>
    <t>ELIZABETH DOMINGUEZ AYALA</t>
  </si>
  <si>
    <t>SOLICITO EL CUADRO GENERAL DE CLASIFICACION ARCHIVISTICA, QUE ES PARTE DE LOS INSTRUMENTOS DE CONTROL.</t>
  </si>
  <si>
    <t>REQUISITOS Y PROCESO AMPLIACION DEL NUMERO DE UNIDADES EN PERSONAS MORALES,NOMBRE DE LAS PERSONAS MORALES QUE SE ENCUENTRAN EN ZONA ALTIPLANO</t>
  </si>
  <si>
    <t>MIGUEL SANCHEZ SANCHEZ</t>
  </si>
  <si>
    <t>SOLICITO INFORMACION RESPECTO AL PROYECTO DE PROLONGACION DE AVENIDA JUAREZ</t>
  </si>
  <si>
    <t>JOSE ENRIQUE MENDOZA VAZQUEZ</t>
  </si>
  <si>
    <t>INFORMAR SI EL C. OMAR RENE FLORES ACOSTA CUENTA CON ALGUNA CONCESION DE TAXI,TRANSPORTE URBANO O CUALQUIER OTRO TRANSPORTE</t>
  </si>
  <si>
    <t>JAVIER RDZ PEREZ RODRIGUEZ PEREZ</t>
  </si>
  <si>
    <t>QUIERO SABER SI ALGUNAS EMPRESAS PRIVADAS DESPUES DE GANAR UNA LICITACION PARA UNA OBRA LA SIGUEN SUBCONTRATANDO O ABANDONANDO Y DE NO SABER LA RAZON HACEN UN SEGUIMIENTO POR QUE ABANDONAN LA OBRA.</t>
  </si>
  <si>
    <t>PANDA HUMAN RIGHTS</t>
  </si>
  <si>
    <t>NUMERO DE VEHICULOS DE TRANSPORTE DE PASAJEROS URBANO COLECTIVO, QUE PRESTAN EL SERVICIO PUBLICO EN LA CD. DE SAN LUIS POTOSI</t>
  </si>
  <si>
    <t>OLIVIA CERVANTES LAGUNA</t>
  </si>
  <si>
    <t>SOLICITO INFORMES SI EL NUEVO LIBRAMIENTO HORIZONTES SE ACORTARA LA DISTANCIA, LEON GTO. AGUASCALIENTES Y LAGOS DE MORENO, SAN JUAN DE LOS LAGOS, JALISCO, CONTARAN CON CASETA DE COBRO</t>
  </si>
  <si>
    <t>SE ATENDIO LA SOLICITUD Y SE LE INFORMO QUE NO ES COMPETENCIA DE ESTA SECRETARIA</t>
  </si>
  <si>
    <t xml:space="preserve">SE ATENDIO LA SOLICITUD Y SE TURNO A LA DIRECCION GENERAL DE COMUNICACIONES Y TRANSPORTE, Y SANEXO RESPUESTA </t>
  </si>
  <si>
    <t>GORO MARTINEZ</t>
  </si>
  <si>
    <t>COSTO QUE ASCIENDE LA CONSTRUCCION DEL BRAZO DEL DISTRIBUIDOR JUAREZ Y FECHA DE TERMINO DE LA CONSTRUCCION</t>
  </si>
  <si>
    <t>SOLICITO COPIA EN ESTE FORMATO ELECTRONICO DEL SU CUADRO GENERAL DE CLASIFICACION ARCHIVISTICA</t>
  </si>
  <si>
    <t>REBECA PEREZ VEGA</t>
  </si>
  <si>
    <t>SOLICITO INDICAR SI UBER TECHNOLOGIES, LA EMPRESA REDES DE TRANSPORTE CUENTACUENTA CON REGISTRO PARA OPERAR Y DE SER ASI, PROPORCIONARME EL REGISTRO Y PROPORCIONAR COPIA DEL CONVENIO</t>
  </si>
  <si>
    <t xml:space="preserve">SOLICITO, NOMBRE DE LOS SOLICITANTES DE PERMISO TEMPORAL EN LA MODALIDAD DE CARGA LIVIANA PARA EL MUNICIPIO DE CATORCE Y MATEHUALA , TOTAL DE PERMISOS OTORGADOS </t>
  </si>
  <si>
    <t xml:space="preserve">SE ATENDIO LA SOLICITUD Y SE TURNO A LA AREA CORDINADORA DE ARCHIVOS, Y SANEXO RESPUESTA </t>
  </si>
  <si>
    <t xml:space="preserve">SE ATENDIO LA SOLICITUD Y SE TURNO A LA UNIDAD DE TRANSPARENCIA, Y SANEXO RESPUESTA </t>
  </si>
  <si>
    <t xml:space="preserve">SE ATENDIO LA SOLICITUD Y SE TURNO A LA DIRECCION DE ADMINISTRACION Y FINANZAS, Y SANEXO RESPUESTA </t>
  </si>
  <si>
    <t xml:space="preserve">SE ATENDIO LA SOLICITUD Y SE TURNO A LA DIRECCION GENERAL DE TRANSPORTE COLECTIVO METROPOLITANO, Y SANEXO RESPUESTA </t>
  </si>
  <si>
    <t>SALVADOR CONTRERAS HILARIO</t>
  </si>
  <si>
    <t>SE ANUNCIO LA ENTRADA DE 33 UNIDADES, A LA EMPRESA TANGAMANGA, COMO OBTUVO EL RECURSO Y COMO INTERVINO LA SCT</t>
  </si>
  <si>
    <t xml:space="preserve">SE ATENDIO LA SOLICITUD Y SE TURNO A LA DIRECCION DE REGISTRO DE TRANSPORTE PUBLICO, Y SANEXO RESPUESTA </t>
  </si>
  <si>
    <t>MARLENE VALLE VALLE</t>
  </si>
  <si>
    <t>SOLICITAMOS INFORMACION SOBRE LA MODIFICACION QUE ESTAN REALIZANDO EN EL DISTRIBUIDOR JUAREZ</t>
  </si>
  <si>
    <t xml:space="preserve">SE ATENDIO LA SOLICITUD Y SE TURNO A LA DIRECCION GENERAL DE COMUNICACIONES Y TRANSPORTES, Y SANEXO RESPUESTA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</si>
</sst>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2"/>
      <name val="Arial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6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8" fillId="6" borderId="0" xfId="0" applyFont="1" applyFill="1" applyAlignment="1">
      <alignment horizontal="center"/>
    </xf>
    <xf numFmtId="164" fontId="18" fillId="6" borderId="0" xfId="0" applyNumberFormat="1" applyFont="1" applyFill="1" applyAlignment="1">
      <alignment horizontal="center"/>
    </xf>
    <xf numFmtId="0" fontId="18" fillId="6" borderId="0" xfId="0" applyFont="1" applyFill="1"/>
    <xf numFmtId="0" fontId="0" fillId="0" borderId="2" xfId="0" applyNumberFormat="1" applyBorder="1" applyAlignment="1">
      <alignment horizontal="center"/>
    </xf>
    <xf numFmtId="0" fontId="0" fillId="0" borderId="2" xfId="0" applyNumberFormat="1" applyBorder="1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7" fillId="6" borderId="0" xfId="0" applyFont="1" applyFill="1" applyAlignment="1">
      <alignment horizontal="left" vertical="top"/>
    </xf>
    <xf numFmtId="0" fontId="18" fillId="6" borderId="0" xfId="0" applyFont="1" applyFill="1" applyAlignment="1">
      <alignment horizontal="left" vertical="top"/>
    </xf>
    <xf numFmtId="14" fontId="7" fillId="6" borderId="0" xfId="0" applyNumberFormat="1" applyFont="1" applyFill="1" applyAlignment="1">
      <alignment horizontal="right"/>
    </xf>
    <xf numFmtId="164" fontId="18" fillId="6" borderId="0" xfId="0" applyNumberFormat="1" applyFont="1" applyFill="1" applyAlignment="1">
      <alignment horizontal="right"/>
    </xf>
    <xf numFmtId="14" fontId="7" fillId="6" borderId="0" xfId="0" applyNumberFormat="1" applyFont="1" applyFill="1" applyAlignment="1">
      <alignment horizontal="left"/>
    </xf>
    <xf numFmtId="14" fontId="18" fillId="6" borderId="0" xfId="0" applyNumberFormat="1" applyFont="1" applyFill="1" applyAlignment="1">
      <alignment horizontal="left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3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7:C30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5:C41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9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1"/>
  <sheetViews>
    <sheetView showGridLines="0" zoomScaleNormal="100" workbookViewId="0">
      <selection activeCell="C28" sqref="C28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8" t="s">
        <v>2</v>
      </c>
      <c r="D1" s="48"/>
      <c r="E1" s="48"/>
    </row>
    <row r="2" spans="1:5" ht="85.5" customHeight="1" x14ac:dyDescent="0.2">
      <c r="A2" s="14">
        <v>34</v>
      </c>
      <c r="B2" s="14" t="s">
        <v>3</v>
      </c>
      <c r="C2" s="47" t="s">
        <v>4</v>
      </c>
      <c r="D2" s="47"/>
      <c r="E2" s="47"/>
    </row>
    <row r="3" spans="1:5" ht="64.5" customHeight="1" x14ac:dyDescent="0.2">
      <c r="A3" s="14">
        <v>54</v>
      </c>
      <c r="B3" s="14" t="s">
        <v>5</v>
      </c>
      <c r="C3" s="47" t="s">
        <v>6</v>
      </c>
      <c r="D3" s="47"/>
      <c r="E3" s="47"/>
    </row>
    <row r="4" spans="1:5" ht="69" customHeight="1" x14ac:dyDescent="0.2">
      <c r="A4" s="14">
        <v>54</v>
      </c>
      <c r="B4" s="14" t="s">
        <v>7</v>
      </c>
      <c r="C4" s="47" t="s">
        <v>8</v>
      </c>
      <c r="D4" s="47"/>
      <c r="E4" s="47"/>
    </row>
    <row r="10" spans="1:5" ht="15.75" x14ac:dyDescent="0.2">
      <c r="B10" s="46" t="s">
        <v>47</v>
      </c>
      <c r="C10" s="4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11" t="s">
        <v>20</v>
      </c>
    </row>
    <row r="23" spans="2:3" x14ac:dyDescent="0.2">
      <c r="B23" s="39">
        <v>11</v>
      </c>
      <c r="C23" s="40" t="s">
        <v>60</v>
      </c>
    </row>
    <row r="25" spans="2:3" ht="15.75" x14ac:dyDescent="0.2">
      <c r="B25" s="46" t="s">
        <v>46</v>
      </c>
      <c r="C25" s="46"/>
    </row>
    <row r="27" spans="2:3" x14ac:dyDescent="0.2">
      <c r="B27" s="24" t="s">
        <v>21</v>
      </c>
      <c r="C27" s="11" t="s">
        <v>10</v>
      </c>
    </row>
    <row r="28" spans="2:3" x14ac:dyDescent="0.2">
      <c r="B28" s="12">
        <v>1</v>
      </c>
      <c r="C28" s="11" t="s">
        <v>22</v>
      </c>
    </row>
    <row r="29" spans="2:3" x14ac:dyDescent="0.2">
      <c r="B29" s="12">
        <v>2</v>
      </c>
      <c r="C29" s="11" t="s">
        <v>23</v>
      </c>
    </row>
    <row r="30" spans="2:3" x14ac:dyDescent="0.2">
      <c r="B30" s="12">
        <v>3</v>
      </c>
      <c r="C30" s="11" t="s">
        <v>24</v>
      </c>
    </row>
    <row r="33" spans="2:3" ht="15.75" x14ac:dyDescent="0.2">
      <c r="B33" s="46" t="s">
        <v>48</v>
      </c>
      <c r="C33" s="46"/>
    </row>
    <row r="35" spans="2:3" x14ac:dyDescent="0.2">
      <c r="B35" s="24" t="s">
        <v>49</v>
      </c>
      <c r="C35" s="11" t="s">
        <v>10</v>
      </c>
    </row>
    <row r="36" spans="2:3" x14ac:dyDescent="0.2">
      <c r="B36" s="12">
        <v>1</v>
      </c>
      <c r="C36" s="11" t="s">
        <v>50</v>
      </c>
    </row>
    <row r="37" spans="2:3" x14ac:dyDescent="0.2">
      <c r="B37" s="12">
        <v>2</v>
      </c>
      <c r="C37" s="11" t="s">
        <v>56</v>
      </c>
    </row>
    <row r="38" spans="2:3" x14ac:dyDescent="0.2">
      <c r="B38" s="12">
        <v>3</v>
      </c>
      <c r="C38" s="11" t="s">
        <v>51</v>
      </c>
    </row>
    <row r="39" spans="2:3" x14ac:dyDescent="0.2">
      <c r="B39" s="12">
        <v>4</v>
      </c>
      <c r="C39" s="11" t="s">
        <v>54</v>
      </c>
    </row>
    <row r="40" spans="2:3" x14ac:dyDescent="0.2">
      <c r="B40" s="12">
        <v>5</v>
      </c>
      <c r="C40" s="35" t="s">
        <v>53</v>
      </c>
    </row>
    <row r="41" spans="2:3" x14ac:dyDescent="0.2">
      <c r="B41" s="12">
        <v>6</v>
      </c>
      <c r="C41" s="35" t="s">
        <v>55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53"/>
  <sheetViews>
    <sheetView showGridLines="0" tabSelected="1" zoomScale="90" zoomScaleNormal="90" workbookViewId="0">
      <selection activeCell="F30" sqref="F30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25</v>
      </c>
      <c r="B1" s="21">
        <v>4</v>
      </c>
      <c r="C1" s="51" t="s">
        <v>26</v>
      </c>
      <c r="D1" s="52"/>
      <c r="F1" s="3" t="s">
        <v>27</v>
      </c>
      <c r="G1" s="9" t="s">
        <v>28</v>
      </c>
      <c r="H1" s="8">
        <f>COUNTIF(Formato!$L$10:$L$49,B1)</f>
        <v>18</v>
      </c>
      <c r="I1" s="53" t="s">
        <v>29</v>
      </c>
      <c r="J1" s="54"/>
      <c r="K1" s="54"/>
      <c r="L1" s="54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Abril</v>
      </c>
      <c r="F2" s="4"/>
      <c r="G2" s="10" t="s">
        <v>30</v>
      </c>
      <c r="H2" s="8">
        <f>COUNTIF(Formato!$M$10:$M$49,B1)</f>
        <v>10</v>
      </c>
      <c r="I2" s="53" t="s">
        <v>31</v>
      </c>
      <c r="J2" s="54"/>
      <c r="K2" s="54"/>
      <c r="L2" s="54"/>
    </row>
    <row r="3" spans="1:16" ht="18.75" thickBot="1" x14ac:dyDescent="0.25">
      <c r="A3" s="3" t="s">
        <v>32</v>
      </c>
      <c r="B3" s="21">
        <v>2019</v>
      </c>
      <c r="D3" s="4"/>
      <c r="E3" s="16"/>
      <c r="F3" s="15"/>
      <c r="M3" s="25" t="s">
        <v>33</v>
      </c>
      <c r="N3" s="37"/>
    </row>
    <row r="4" spans="1:16" ht="32.25" customHeight="1" x14ac:dyDescent="0.2">
      <c r="M4" s="26">
        <v>1</v>
      </c>
      <c r="N4" s="38" t="s">
        <v>34</v>
      </c>
    </row>
    <row r="5" spans="1:16" ht="77.25" thickBot="1" x14ac:dyDescent="0.25">
      <c r="F5" s="11"/>
      <c r="M5" s="27">
        <v>2</v>
      </c>
      <c r="N5" s="36" t="s">
        <v>35</v>
      </c>
    </row>
    <row r="6" spans="1:16" ht="18" customHeight="1" x14ac:dyDescent="0.25">
      <c r="A6" s="50" t="s">
        <v>36</v>
      </c>
      <c r="B6" s="50"/>
      <c r="C6" s="50"/>
      <c r="D6" s="50"/>
      <c r="E6" s="50"/>
      <c r="F6" s="50"/>
      <c r="G6" s="50"/>
      <c r="H6" s="50"/>
      <c r="I6" s="50"/>
    </row>
    <row r="9" spans="1:16" s="2" customFormat="1" ht="44.25" customHeight="1" thickBot="1" x14ac:dyDescent="0.25">
      <c r="A9" s="23" t="s">
        <v>52</v>
      </c>
      <c r="B9" s="23" t="s">
        <v>58</v>
      </c>
      <c r="C9" s="32" t="s">
        <v>37</v>
      </c>
      <c r="D9" s="23" t="s">
        <v>38</v>
      </c>
      <c r="E9" s="32" t="s">
        <v>21</v>
      </c>
      <c r="F9" s="32" t="s">
        <v>9</v>
      </c>
      <c r="G9" s="32" t="s">
        <v>39</v>
      </c>
      <c r="H9" s="34" t="s">
        <v>57</v>
      </c>
      <c r="I9" s="32" t="s">
        <v>40</v>
      </c>
      <c r="J9" s="33" t="s">
        <v>59</v>
      </c>
      <c r="K9" s="32" t="s">
        <v>41</v>
      </c>
      <c r="L9" s="17" t="s">
        <v>42</v>
      </c>
      <c r="M9" s="17" t="s">
        <v>43</v>
      </c>
    </row>
    <row r="10" spans="1:16" ht="15" x14ac:dyDescent="0.2">
      <c r="A10" s="28">
        <v>414919</v>
      </c>
      <c r="B10" s="55" t="s">
        <v>61</v>
      </c>
      <c r="C10" s="57">
        <v>43556</v>
      </c>
      <c r="D10" s="30" t="s">
        <v>62</v>
      </c>
      <c r="E10" s="28" t="s">
        <v>24</v>
      </c>
      <c r="F10" s="31" t="s">
        <v>18</v>
      </c>
      <c r="G10" s="29">
        <v>43566</v>
      </c>
      <c r="H10" s="59" t="s">
        <v>92</v>
      </c>
      <c r="I10" s="30">
        <v>0</v>
      </c>
      <c r="J10" s="30" t="s">
        <v>50</v>
      </c>
      <c r="K10" s="30">
        <v>0</v>
      </c>
      <c r="L10" s="5">
        <f>IF(Formato!$C10&lt;&gt;"",MONTH(C10),"")</f>
        <v>4</v>
      </c>
      <c r="M10" s="6">
        <f>IF(Formato!$G10&lt;&gt;"",MONTH(G10),"")</f>
        <v>4</v>
      </c>
      <c r="P10" s="11"/>
    </row>
    <row r="11" spans="1:16" ht="15" x14ac:dyDescent="0.2">
      <c r="A11" s="28">
        <v>429819</v>
      </c>
      <c r="B11" s="55" t="s">
        <v>63</v>
      </c>
      <c r="C11" s="57">
        <v>43557</v>
      </c>
      <c r="D11" s="30" t="s">
        <v>64</v>
      </c>
      <c r="E11" s="28" t="s">
        <v>24</v>
      </c>
      <c r="F11" s="30" t="s">
        <v>18</v>
      </c>
      <c r="G11" s="29">
        <v>43567</v>
      </c>
      <c r="H11" s="59" t="s">
        <v>92</v>
      </c>
      <c r="I11" s="30">
        <v>0</v>
      </c>
      <c r="J11" s="30" t="s">
        <v>50</v>
      </c>
      <c r="K11" s="30">
        <v>0</v>
      </c>
      <c r="L11" s="5">
        <f>IF(Formato!$C11&lt;&gt;"",MONTH(C11),"")</f>
        <v>4</v>
      </c>
      <c r="M11" s="6">
        <f>IF(Formato!$G11&lt;&gt;"",MONTH(G11),"")</f>
        <v>4</v>
      </c>
      <c r="P11" s="11"/>
    </row>
    <row r="12" spans="1:16" ht="15" x14ac:dyDescent="0.2">
      <c r="A12" s="28">
        <v>430919</v>
      </c>
      <c r="B12" s="55" t="s">
        <v>63</v>
      </c>
      <c r="C12" s="57">
        <v>43557</v>
      </c>
      <c r="D12" s="30" t="s">
        <v>64</v>
      </c>
      <c r="E12" s="28" t="s">
        <v>24</v>
      </c>
      <c r="F12" s="30" t="s">
        <v>18</v>
      </c>
      <c r="G12" s="29">
        <v>43567</v>
      </c>
      <c r="H12" s="59" t="s">
        <v>92</v>
      </c>
      <c r="I12" s="30">
        <v>0</v>
      </c>
      <c r="J12" s="30" t="s">
        <v>50</v>
      </c>
      <c r="K12" s="30">
        <v>0</v>
      </c>
      <c r="L12" s="5">
        <f>IF(Formato!$C12&lt;&gt;"",MONTH(C12),"")</f>
        <v>4</v>
      </c>
      <c r="M12" s="6">
        <f>IF(Formato!$G12&lt;&gt;"",MONTH(G12),"")</f>
        <v>4</v>
      </c>
      <c r="P12" s="11"/>
    </row>
    <row r="13" spans="1:16" ht="15" x14ac:dyDescent="0.2">
      <c r="A13" s="28">
        <v>467019</v>
      </c>
      <c r="B13" s="55" t="s">
        <v>65</v>
      </c>
      <c r="C13" s="57">
        <v>43564</v>
      </c>
      <c r="D13" s="30" t="s">
        <v>66</v>
      </c>
      <c r="E13" s="28" t="s">
        <v>24</v>
      </c>
      <c r="F13" s="30" t="s">
        <v>18</v>
      </c>
      <c r="G13" s="29">
        <v>43577</v>
      </c>
      <c r="H13" s="59" t="s">
        <v>91</v>
      </c>
      <c r="I13" s="30">
        <v>0</v>
      </c>
      <c r="J13" s="30" t="s">
        <v>50</v>
      </c>
      <c r="K13" s="30">
        <v>0</v>
      </c>
      <c r="L13" s="5">
        <f>IF(Formato!$C13&lt;&gt;"",MONTH(C13),"")</f>
        <v>4</v>
      </c>
      <c r="M13" s="6">
        <f>IF(Formato!$G13&lt;&gt;"",MONTH(G13),"")</f>
        <v>4</v>
      </c>
    </row>
    <row r="14" spans="1:16" ht="15" x14ac:dyDescent="0.2">
      <c r="A14" s="41">
        <v>481019</v>
      </c>
      <c r="B14" s="56" t="s">
        <v>76</v>
      </c>
      <c r="C14" s="58">
        <v>43566</v>
      </c>
      <c r="D14" s="43" t="s">
        <v>77</v>
      </c>
      <c r="E14" s="41" t="s">
        <v>24</v>
      </c>
      <c r="F14" s="43" t="s">
        <v>18</v>
      </c>
      <c r="G14" s="42">
        <v>43577</v>
      </c>
      <c r="H14" s="59" t="s">
        <v>91</v>
      </c>
      <c r="I14" s="43">
        <v>0</v>
      </c>
      <c r="J14" s="43" t="s">
        <v>50</v>
      </c>
      <c r="K14" s="43">
        <v>0</v>
      </c>
      <c r="L14" s="44">
        <f>IF(Formato!$C14&lt;&gt;"",MONTH(C14),"")</f>
        <v>4</v>
      </c>
      <c r="M14" s="45">
        <f>IF(Formato!$G14&lt;&gt;"",MONTH(G14),"")</f>
        <v>4</v>
      </c>
    </row>
    <row r="15" spans="1:16" ht="15" x14ac:dyDescent="0.2">
      <c r="A15" s="28">
        <v>481419</v>
      </c>
      <c r="B15" s="55" t="s">
        <v>67</v>
      </c>
      <c r="C15" s="57">
        <v>43566</v>
      </c>
      <c r="D15" s="30" t="s">
        <v>68</v>
      </c>
      <c r="E15" s="28" t="s">
        <v>24</v>
      </c>
      <c r="F15" s="30" t="s">
        <v>18</v>
      </c>
      <c r="G15" s="29">
        <v>43579</v>
      </c>
      <c r="H15" s="59" t="s">
        <v>83</v>
      </c>
      <c r="I15" s="30">
        <v>0</v>
      </c>
      <c r="J15" s="30" t="s">
        <v>50</v>
      </c>
      <c r="K15" s="30">
        <v>0</v>
      </c>
      <c r="L15" s="5">
        <f>IF(Formato!$C15&lt;&gt;"",MONTH(C15),"")</f>
        <v>4</v>
      </c>
      <c r="M15" s="6">
        <f>IF(Formato!$G15&lt;&gt;"",MONTH(G15),"")</f>
        <v>4</v>
      </c>
    </row>
    <row r="16" spans="1:16" ht="15" x14ac:dyDescent="0.2">
      <c r="A16" s="28">
        <v>486419</v>
      </c>
      <c r="B16" s="55" t="s">
        <v>69</v>
      </c>
      <c r="C16" s="57">
        <v>43566</v>
      </c>
      <c r="D16" s="30" t="s">
        <v>70</v>
      </c>
      <c r="E16" s="28" t="s">
        <v>24</v>
      </c>
      <c r="F16" s="30" t="s">
        <v>18</v>
      </c>
      <c r="G16" s="29">
        <v>43579</v>
      </c>
      <c r="H16" s="59" t="s">
        <v>90</v>
      </c>
      <c r="I16" s="30">
        <v>0</v>
      </c>
      <c r="J16" s="30" t="s">
        <v>50</v>
      </c>
      <c r="K16" s="30">
        <v>0</v>
      </c>
      <c r="L16" s="5">
        <f>IF(Formato!$C16&lt;&gt;"",MONTH(C16),"")</f>
        <v>4</v>
      </c>
      <c r="M16" s="6">
        <f>IF(Formato!$G16&lt;&gt;"",MONTH(G16),"")</f>
        <v>4</v>
      </c>
    </row>
    <row r="17" spans="1:13" ht="15" x14ac:dyDescent="0.2">
      <c r="A17" s="28">
        <v>492119</v>
      </c>
      <c r="B17" s="55" t="s">
        <v>67</v>
      </c>
      <c r="C17" s="57">
        <v>43570</v>
      </c>
      <c r="D17" s="30" t="s">
        <v>71</v>
      </c>
      <c r="E17" s="28" t="s">
        <v>24</v>
      </c>
      <c r="F17" s="30" t="s">
        <v>18</v>
      </c>
      <c r="G17" s="29">
        <v>43592</v>
      </c>
      <c r="H17" s="59" t="s">
        <v>83</v>
      </c>
      <c r="I17" s="30">
        <v>0</v>
      </c>
      <c r="J17" s="30" t="s">
        <v>50</v>
      </c>
      <c r="K17" s="30">
        <v>0</v>
      </c>
      <c r="L17" s="5">
        <f>IF(Formato!$C17&lt;&gt;"",MONTH(C17),"")</f>
        <v>4</v>
      </c>
      <c r="M17" s="6">
        <f>IF(Formato!$G17&lt;&gt;"",MONTH(G17),"")</f>
        <v>5</v>
      </c>
    </row>
    <row r="18" spans="1:13" ht="15" x14ac:dyDescent="0.2">
      <c r="A18" s="28">
        <v>494719</v>
      </c>
      <c r="B18" s="55" t="s">
        <v>72</v>
      </c>
      <c r="C18" s="57">
        <v>43570</v>
      </c>
      <c r="D18" s="30" t="s">
        <v>73</v>
      </c>
      <c r="E18" s="28" t="s">
        <v>24</v>
      </c>
      <c r="F18" s="30" t="s">
        <v>18</v>
      </c>
      <c r="G18" s="29">
        <v>43577</v>
      </c>
      <c r="H18" s="59" t="s">
        <v>91</v>
      </c>
      <c r="I18" s="30">
        <v>0</v>
      </c>
      <c r="J18" s="30" t="s">
        <v>50</v>
      </c>
      <c r="K18" s="30">
        <v>0</v>
      </c>
      <c r="L18" s="5">
        <f>IF(Formato!$C18&lt;&gt;"",MONTH(C18),"")</f>
        <v>4</v>
      </c>
      <c r="M18" s="6">
        <f>IF(Formato!$G18&lt;&gt;"",MONTH(G18),"")</f>
        <v>4</v>
      </c>
    </row>
    <row r="19" spans="1:13" ht="15" x14ac:dyDescent="0.2">
      <c r="A19" s="41">
        <v>496219</v>
      </c>
      <c r="B19" s="56" t="s">
        <v>78</v>
      </c>
      <c r="C19" s="58">
        <v>43571</v>
      </c>
      <c r="D19" s="43" t="s">
        <v>79</v>
      </c>
      <c r="E19" s="41" t="s">
        <v>24</v>
      </c>
      <c r="F19" s="43" t="s">
        <v>18</v>
      </c>
      <c r="G19" s="42">
        <v>43592</v>
      </c>
      <c r="H19" s="59" t="s">
        <v>93</v>
      </c>
      <c r="I19" s="43">
        <v>0</v>
      </c>
      <c r="J19" s="43" t="s">
        <v>50</v>
      </c>
      <c r="K19" s="43">
        <v>0</v>
      </c>
      <c r="L19" s="44">
        <f>IF(Formato!$C19&lt;&gt;"",MONTH(C19),"")</f>
        <v>4</v>
      </c>
      <c r="M19" s="45">
        <f>IF(Formato!$G19&lt;&gt;"",MONTH(G19),"")</f>
        <v>5</v>
      </c>
    </row>
    <row r="20" spans="1:13" ht="15" x14ac:dyDescent="0.2">
      <c r="A20" s="28">
        <v>524119</v>
      </c>
      <c r="B20" s="55" t="s">
        <v>74</v>
      </c>
      <c r="C20" s="57">
        <v>43579</v>
      </c>
      <c r="D20" s="30" t="s">
        <v>75</v>
      </c>
      <c r="E20" s="28" t="s">
        <v>24</v>
      </c>
      <c r="F20" s="30" t="s">
        <v>18</v>
      </c>
      <c r="G20" s="29">
        <v>43585</v>
      </c>
      <c r="H20" s="59" t="s">
        <v>96</v>
      </c>
      <c r="I20" s="30">
        <v>0</v>
      </c>
      <c r="J20" s="30" t="s">
        <v>50</v>
      </c>
      <c r="K20" s="30">
        <v>0</v>
      </c>
      <c r="L20" s="5">
        <f>IF(Formato!$C20&lt;&gt;"",MONTH(C20),"")</f>
        <v>4</v>
      </c>
      <c r="M20" s="6">
        <f>IF(Formato!$G20&lt;&gt;"",MONTH(G20),"")</f>
        <v>4</v>
      </c>
    </row>
    <row r="21" spans="1:13" ht="15" x14ac:dyDescent="0.2">
      <c r="A21" s="28">
        <v>529519</v>
      </c>
      <c r="B21" s="55" t="s">
        <v>80</v>
      </c>
      <c r="C21" s="57">
        <v>43579</v>
      </c>
      <c r="D21" s="30" t="s">
        <v>81</v>
      </c>
      <c r="E21" s="28" t="s">
        <v>24</v>
      </c>
      <c r="F21" s="30" t="s">
        <v>18</v>
      </c>
      <c r="G21" s="29">
        <v>43580</v>
      </c>
      <c r="H21" s="59" t="s">
        <v>82</v>
      </c>
      <c r="I21" s="30">
        <v>0</v>
      </c>
      <c r="J21" s="30" t="s">
        <v>50</v>
      </c>
      <c r="K21" s="30">
        <v>0</v>
      </c>
      <c r="L21" s="5">
        <f>IF(Formato!$C21&lt;&gt;"",MONTH(C21),"")</f>
        <v>4</v>
      </c>
      <c r="M21" s="6">
        <f>IF(Formato!$G21&lt;&gt;"",MONTH(G21),"")</f>
        <v>4</v>
      </c>
    </row>
    <row r="22" spans="1:13" ht="15" x14ac:dyDescent="0.2">
      <c r="A22" s="41">
        <v>533219</v>
      </c>
      <c r="B22" s="56" t="s">
        <v>94</v>
      </c>
      <c r="C22" s="58">
        <v>43580</v>
      </c>
      <c r="D22" s="43" t="s">
        <v>95</v>
      </c>
      <c r="E22" s="41" t="s">
        <v>24</v>
      </c>
      <c r="F22" s="43" t="s">
        <v>18</v>
      </c>
      <c r="G22" s="42">
        <v>43591</v>
      </c>
      <c r="H22" s="59" t="s">
        <v>93</v>
      </c>
      <c r="I22" s="43">
        <v>0</v>
      </c>
      <c r="J22" s="43" t="s">
        <v>50</v>
      </c>
      <c r="K22" s="43">
        <v>0</v>
      </c>
      <c r="L22" s="44">
        <f>IF(Formato!$C22&lt;&gt;"",MONTH(C22),"")</f>
        <v>4</v>
      </c>
      <c r="M22" s="45">
        <f>IF(Formato!$G22&lt;&gt;"",MONTH(G22),"")</f>
        <v>5</v>
      </c>
    </row>
    <row r="23" spans="1:13" ht="15" x14ac:dyDescent="0.2">
      <c r="A23" s="41">
        <v>555019</v>
      </c>
      <c r="B23" s="56" t="s">
        <v>67</v>
      </c>
      <c r="C23" s="58">
        <v>43585</v>
      </c>
      <c r="D23" s="43" t="s">
        <v>89</v>
      </c>
      <c r="E23" s="41" t="s">
        <v>24</v>
      </c>
      <c r="F23" s="43" t="s">
        <v>18</v>
      </c>
      <c r="G23" s="42">
        <v>43594</v>
      </c>
      <c r="H23" s="59" t="s">
        <v>99</v>
      </c>
      <c r="I23" s="43">
        <v>0</v>
      </c>
      <c r="J23" s="43" t="s">
        <v>50</v>
      </c>
      <c r="K23" s="43">
        <v>0</v>
      </c>
      <c r="L23" s="44">
        <f>IF(Formato!$C23&lt;&gt;"",MONTH(C23),"")</f>
        <v>4</v>
      </c>
      <c r="M23" s="45">
        <f>IF(Formato!$G23&lt;&gt;"",MONTH(G23),"")</f>
        <v>5</v>
      </c>
    </row>
    <row r="24" spans="1:13" ht="15" x14ac:dyDescent="0.2">
      <c r="A24" s="41">
        <v>553019</v>
      </c>
      <c r="B24" s="56" t="s">
        <v>87</v>
      </c>
      <c r="C24" s="58">
        <v>43584</v>
      </c>
      <c r="D24" s="43" t="s">
        <v>88</v>
      </c>
      <c r="E24" s="41" t="s">
        <v>24</v>
      </c>
      <c r="F24" s="43" t="s">
        <v>18</v>
      </c>
      <c r="G24" s="42">
        <v>43594</v>
      </c>
      <c r="H24" s="60" t="s">
        <v>96</v>
      </c>
      <c r="I24" s="43">
        <v>0</v>
      </c>
      <c r="J24" s="43" t="s">
        <v>50</v>
      </c>
      <c r="K24" s="43">
        <v>0</v>
      </c>
      <c r="L24" s="44">
        <f>IF(Formato!$C24&lt;&gt;"",MONTH(C24),"")</f>
        <v>4</v>
      </c>
      <c r="M24" s="45">
        <f>IF(Formato!$G24&lt;&gt;"",MONTH(G24),"")</f>
        <v>5</v>
      </c>
    </row>
    <row r="25" spans="1:13" ht="15" x14ac:dyDescent="0.2">
      <c r="A25" s="28">
        <v>553319</v>
      </c>
      <c r="B25" s="55" t="s">
        <v>69</v>
      </c>
      <c r="C25" s="57">
        <v>43584</v>
      </c>
      <c r="D25" s="30" t="s">
        <v>86</v>
      </c>
      <c r="E25" s="28" t="s">
        <v>24</v>
      </c>
      <c r="F25" s="30" t="s">
        <v>18</v>
      </c>
      <c r="G25" s="29">
        <v>43713</v>
      </c>
      <c r="H25" s="59" t="s">
        <v>90</v>
      </c>
      <c r="I25" s="30">
        <v>0</v>
      </c>
      <c r="J25" s="30" t="s">
        <v>50</v>
      </c>
      <c r="K25" s="30">
        <v>0</v>
      </c>
      <c r="L25" s="5">
        <f>IF(Formato!$C25&lt;&gt;"",MONTH(C25),"")</f>
        <v>4</v>
      </c>
      <c r="M25" s="6">
        <f>IF(Formato!$G25&lt;&gt;"",MONTH(G25),"")</f>
        <v>9</v>
      </c>
    </row>
    <row r="26" spans="1:13" ht="15" x14ac:dyDescent="0.2">
      <c r="A26" s="41">
        <v>553619</v>
      </c>
      <c r="B26" s="56" t="s">
        <v>97</v>
      </c>
      <c r="C26" s="58">
        <v>43584</v>
      </c>
      <c r="D26" s="43" t="s">
        <v>98</v>
      </c>
      <c r="E26" s="41" t="s">
        <v>24</v>
      </c>
      <c r="F26" s="43" t="s">
        <v>18</v>
      </c>
      <c r="G26" s="42">
        <v>43594</v>
      </c>
      <c r="H26" s="59" t="s">
        <v>91</v>
      </c>
      <c r="I26" s="43">
        <v>0</v>
      </c>
      <c r="J26" s="43" t="s">
        <v>50</v>
      </c>
      <c r="K26" s="43">
        <v>0</v>
      </c>
      <c r="L26" s="44">
        <f>IF(Formato!$C26&lt;&gt;"",MONTH(C26),"")</f>
        <v>4</v>
      </c>
      <c r="M26" s="45">
        <f>IF(Formato!$G26&lt;&gt;"",MONTH(G26),"")</f>
        <v>5</v>
      </c>
    </row>
    <row r="27" spans="1:13" ht="15" x14ac:dyDescent="0.2">
      <c r="A27" s="28">
        <v>556919</v>
      </c>
      <c r="B27" s="55" t="s">
        <v>84</v>
      </c>
      <c r="C27" s="57">
        <v>43585</v>
      </c>
      <c r="D27" s="30" t="s">
        <v>85</v>
      </c>
      <c r="E27" s="28" t="s">
        <v>24</v>
      </c>
      <c r="F27" s="30" t="s">
        <v>18</v>
      </c>
      <c r="G27" s="29">
        <v>43713</v>
      </c>
      <c r="H27" s="59" t="s">
        <v>91</v>
      </c>
      <c r="I27" s="30">
        <v>0</v>
      </c>
      <c r="J27" s="30" t="s">
        <v>50</v>
      </c>
      <c r="K27" s="30">
        <v>0</v>
      </c>
      <c r="L27" s="5">
        <f>IF(Formato!$C27&lt;&gt;"",MONTH(C27),"")</f>
        <v>4</v>
      </c>
      <c r="M27" s="6">
        <f>IF(Formato!$G27&lt;&gt;"",MONTH(G27),"")</f>
        <v>9</v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3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3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3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3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3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3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3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3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3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3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3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3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5" t="str">
        <f>IF(Formato!$C44&lt;&gt;"",MONTH(C44),"")</f>
        <v/>
      </c>
      <c r="M44" s="6" t="str">
        <f>IF(Formato!$G44&lt;&gt;"",MONTH(G44),"")</f>
        <v/>
      </c>
    </row>
    <row r="45" spans="1:13" ht="15" x14ac:dyDescent="0.2">
      <c r="A45" s="28"/>
      <c r="B45" s="28"/>
      <c r="C45" s="29"/>
      <c r="D45" s="30"/>
      <c r="E45" s="28"/>
      <c r="F45" s="30"/>
      <c r="G45" s="29"/>
      <c r="H45" s="29"/>
      <c r="I45" s="30"/>
      <c r="J45" s="30"/>
      <c r="K45" s="30"/>
      <c r="L45" s="5" t="str">
        <f>IF(Formato!$C45&lt;&gt;"",MONTH(C45),"")</f>
        <v/>
      </c>
      <c r="M45" s="6" t="str">
        <f>IF(Formato!$G45&lt;&gt;"",MONTH(G45),"")</f>
        <v/>
      </c>
    </row>
    <row r="46" spans="1:13" ht="15" x14ac:dyDescent="0.2">
      <c r="A46" s="28"/>
      <c r="B46" s="28"/>
      <c r="C46" s="29"/>
      <c r="D46" s="30"/>
      <c r="E46" s="28"/>
      <c r="F46" s="30"/>
      <c r="G46" s="29"/>
      <c r="H46" s="29"/>
      <c r="I46" s="30"/>
      <c r="J46" s="30"/>
      <c r="K46" s="30"/>
      <c r="L46" s="5" t="str">
        <f>IF(Formato!$C46&lt;&gt;"",MONTH(C46),"")</f>
        <v/>
      </c>
      <c r="M46" s="6" t="str">
        <f>IF(Formato!$G46&lt;&gt;"",MONTH(G46),"")</f>
        <v/>
      </c>
    </row>
    <row r="47" spans="1:13" ht="15" x14ac:dyDescent="0.2">
      <c r="A47" s="28"/>
      <c r="B47" s="28"/>
      <c r="C47" s="29"/>
      <c r="D47" s="30"/>
      <c r="E47" s="28"/>
      <c r="F47" s="30"/>
      <c r="G47" s="29"/>
      <c r="H47" s="29"/>
      <c r="I47" s="30"/>
      <c r="J47" s="30"/>
      <c r="K47" s="30"/>
      <c r="L47" s="5" t="str">
        <f>IF(Formato!$C47&lt;&gt;"",MONTH(C47),"")</f>
        <v/>
      </c>
      <c r="M47" s="6" t="str">
        <f>IF(Formato!$G47&lt;&gt;"",MONTH(G47),"")</f>
        <v/>
      </c>
    </row>
    <row r="48" spans="1:13" ht="15" x14ac:dyDescent="0.2">
      <c r="A48" s="28"/>
      <c r="B48" s="28"/>
      <c r="C48" s="29"/>
      <c r="D48" s="30"/>
      <c r="E48" s="28"/>
      <c r="F48" s="30"/>
      <c r="G48" s="29"/>
      <c r="H48" s="29"/>
      <c r="I48" s="30"/>
      <c r="J48" s="30"/>
      <c r="K48" s="30"/>
      <c r="L48" s="5" t="str">
        <f>IF(Formato!$C48&lt;&gt;"",MONTH(C48),"")</f>
        <v/>
      </c>
      <c r="M48" s="6" t="str">
        <f>IF(Formato!$G48&lt;&gt;"",MONTH(G48),"")</f>
        <v/>
      </c>
    </row>
    <row r="49" spans="1:14" ht="15" x14ac:dyDescent="0.2">
      <c r="A49" s="28"/>
      <c r="B49" s="28"/>
      <c r="C49" s="29"/>
      <c r="D49" s="30"/>
      <c r="E49" s="28"/>
      <c r="F49" s="30"/>
      <c r="G49" s="29"/>
      <c r="H49" s="29"/>
      <c r="I49" s="30"/>
      <c r="J49" s="30"/>
      <c r="K49" s="30"/>
      <c r="L49" s="18" t="str">
        <f>IF(Formato!$C49&lt;&gt;"",MONTH(C49),"")</f>
        <v/>
      </c>
      <c r="M49" s="19" t="str">
        <f>IF(Formato!$G49&lt;&gt;"",MONTH(G49),"")</f>
        <v/>
      </c>
    </row>
    <row r="51" spans="1:14" x14ac:dyDescent="0.2">
      <c r="B51" s="1"/>
      <c r="C51" s="1"/>
      <c r="D51" s="1"/>
      <c r="E51" s="1"/>
    </row>
    <row r="52" spans="1:14" x14ac:dyDescent="0.2">
      <c r="M52" s="20" t="s">
        <v>44</v>
      </c>
    </row>
    <row r="53" spans="1:14" ht="39.75" customHeight="1" x14ac:dyDescent="0.2">
      <c r="M53" s="49" t="s">
        <v>45</v>
      </c>
      <c r="N53" s="49"/>
    </row>
  </sheetData>
  <sheetProtection selectLockedCells="1"/>
  <mergeCells count="5">
    <mergeCell ref="M53:N53"/>
    <mergeCell ref="A6:I6"/>
    <mergeCell ref="C1:D1"/>
    <mergeCell ref="I1:L1"/>
    <mergeCell ref="I2:L2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9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9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9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Windows User</cp:lastModifiedBy>
  <cp:revision/>
  <dcterms:created xsi:type="dcterms:W3CDTF">2017-10-19T22:18:57Z</dcterms:created>
  <dcterms:modified xsi:type="dcterms:W3CDTF">2019-05-09T17:24:55Z</dcterms:modified>
</cp:coreProperties>
</file>