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F:\2019\Solicitudes 2019\abril\"/>
    </mc:Choice>
  </mc:AlternateContent>
  <xr:revisionPtr revIDLastSave="0" documentId="13_ncr:1_{041FD618-D157-49DB-86CA-7CF28E90CDDA}" xr6:coauthVersionLast="43" xr6:coauthVersionMax="43" xr10:uidLastSave="{00000000-0000-0000-0000-000000000000}"/>
  <bookViews>
    <workbookView xWindow="19092" yWindow="-108" windowWidth="19416" windowHeight="1101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<sst xmlns="http://schemas.openxmlformats.org/spreadsheetml/2006/main" count="328" uniqueCount="162">
  <si>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</si>
  <si>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</si>
  <si>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</si>
  <si>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</si>
  <si>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</si>
  <si>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</si>
  <si>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</si>
  <si>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</si>
  <si>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</si>
  <si>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</si>
  <si>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</si>
  <si>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</si>
  <si>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</si>
  <si>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</si>
  <si>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</si>
  <si>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</si>
  <si>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</si>
  <si>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</si>
  <si>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</si>
  <si>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</si>
  <si>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</si>
  <si>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</si>
  <si>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</si>
  <si>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</si>
  <si>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</si>
  <si>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</si>
  <si>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</si>
  <si>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</si>
  <si>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</si>
  <si>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</si>
  <si>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</si>
  <si>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</si>
  <si>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</si>
  <si>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</si>
  <si>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</si>
  <si>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</si>
  <si>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</si>
  <si>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</si>
  <si>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</si>
  <si>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</si>
  <si>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</si>
  <si>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</si>
  <si>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</si>
  <si>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</si>
  <si>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</si>
  <si>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</si>
  <si>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</si>
  <si>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</si>
  <si>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</si>
  <si>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</si>
  <si>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</si>
  <si>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</si>
  <si>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</si>
  <si>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</si>
  <si>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</si>
  <si>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</si>
  <si>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</si>
  <si>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</si>
  <si>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</si>
  <si>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</si>
  <si>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</si>
  <si>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</si>
  <si>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</si>
  <si>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00348819</t>
  </si>
  <si>
    <t>C.Jose Sanchez Sanchez</t>
  </si>
  <si>
    <t>Vengo a solicitar la siguiente información de acuerdo a mi derecho de acceso a la información: 1.-¿cuantos escoltas tiene asignados el ex gobernador Fernando Toranzo?, 2.-¿porque tiene escoltas asignados ?, 3.-¿quién paga el sueldo de los escoltas del ex gobernador Fernando Toranzo?, 4.-¿cual es el respaldo legal o en qué ley viene contemplado para que el gobierno del estado siga proporcionándole escoltas adscritos a la secretaria de seguridad publica al ex gobernador Fernando Toranzo 3 años después de que dejo el cargo?.</t>
  </si>
  <si>
    <t>Tramite Concluido</t>
  </si>
  <si>
    <t>Sin Costo</t>
  </si>
  <si>
    <t>00361819</t>
  </si>
  <si>
    <t>C.jose jesus sierra acuña</t>
  </si>
  <si>
    <t>Proporcione copias digitalizadas de todas las recomendaciones que el Secretario de Seguridad Pública del Estado ha hecho a los presidentes municipales para el mejoramiento de la seguridad pública, desde el inicio de su gestión y hasta el día de la fecha. Proporcione copias digitalizadas de todos los convenios que el secretario de seguridad pública del estado ha celebrado con instituciones públicas y privadas, para la prestación de servicios de seguridad, desde el inicio de su gestión y hasta el día de la fecha. Informe el estado de funcionamiento, fecha de inicio de operación y costo presupuestario de la unidad de servicios previos al juicio, formada por el secretario de seguridad pública del estado. Proporcione copias digitalizadas de los criterios para la regulación e instrumentación de la cadena de custodia de los indicios, huellas o vestigios del hecho delictuoso y de los instrumentos, objetos o productos del delito, dictados por el secretario de seguridad pública del estado, desde el inicio de su gestión y hasta el día de la fecha.</t>
  </si>
  <si>
    <t>00366019</t>
  </si>
  <si>
    <t xml:space="preserve">C. Gillermo Aullet de la Paz </t>
  </si>
  <si>
    <t>Requiere el particular saber: 1) Respecto a población carcelaria indígena en la entidad a) Cuántas personas se encuentran internas en los Centros de Reinserción Social de la entidad y por qué delitos. b) Cuál es la agrupación lingüística a la que pertenecen cada uno de los indígenas internos y cuál es su variante lingüística. c) Especificar por cada interno indígena su etapa procesal d) El rango de población carcelaria indígena por grupos etarios. e) Cuánto tiempo llevan en prisión preventiva los internos respectivos f) En qué centros penitenciarios se encuentran internos cada uno de ellos 2) Respecto a población carcelaria en general a) Si hay personas con discapacidad. De ser afirmativo, indicar cuántas. b) Qué tipo de discapacidad tiene cada uno de los internos</t>
  </si>
  <si>
    <t>04/04/2019</t>
  </si>
  <si>
    <t>00367319</t>
  </si>
  <si>
    <t>C.fernando lovato salas</t>
  </si>
  <si>
    <t>solicito nombre y cargo de los elementos operativos activos de la policía metropolitana del estado de SLP.</t>
  </si>
  <si>
    <t>05/04/2019</t>
  </si>
  <si>
    <t>00380019</t>
  </si>
  <si>
    <t>C.Manuel Pérez Aguirre</t>
  </si>
  <si>
    <t>Solicito la siguiente información desagregada por municipio y año desde 2000 hasta 2018: Número de agentes de seguridad Número de vehículos, Número de agentes de seguridad fallecidos, Número de agentes de seguridad lesionados, Número de agentes de seguridad dados de baja, Presupuesto de seguridad por municipio. Además, solicito los siguientes datos del gobierno del estado por año, de 2000 a 2018, Número de agentes de seguridad. Número de vehículos, Número de agentes de seguridad fallecidos, Número de agentes de seguridad lesionados, Número de agentes de seguridad dados de baja y Presupuesto de seguridad</t>
  </si>
  <si>
    <t>00382819</t>
  </si>
  <si>
    <t>C.Consultante Consultante</t>
  </si>
  <si>
    <t>De la homologación de grados otorgada el 21 de febrero de 2019, proporcionar una tabla que contenga, de cada uno de los beneficiados de dicha homologación: fecha de emisión del certificado único policial; fecha de emisión y folio del documentos que indica que no ha sido condenado por delito doloso que haya ameritado sanción privativa de la libertad mayor de un año; fecha de emisión y folio del documento que indica que no haber sido inhabilitado para el ejercicio de un empleo, cargo o comisión en el servicio público; fecha de emisión y folio del documento que indica no encontrarse en alguno de los supuestos a que se refieren los artículos 56, fracción XXXII Bis y 65 fracción XV de la Ley del Sistema de Seguridad Pública del Estado; fecha de emisión y folio del documento que indica No haber sido señalado como autoridad responsable en alguna propuesta de conciliación o recomendación por alguna entidad gubernamental ya sea federal o estatal responsable de promover y proteger los derechos humanos.</t>
  </si>
  <si>
    <t>00398219</t>
  </si>
  <si>
    <t>C.Damian López</t>
  </si>
  <si>
    <t>Solicito la versión pública del contrato de enganche que utiliza esa Institución para formalizar la contratación de los interesados cuando causan alta como policía preventivo, policía estatal, policía auxiliar, custodio penitenciario, policía custodio, o la denominación que utiliza esa Institución, el interés es la versión pública del contrato de enganche (si para el caso que se utilice un contrato diferente para cada corporación es decir, policía estatal, policía preventivo, policía auxiliar o custodio penitenciario, solicito la versión pública de cada uno de esos contratos de enganche.</t>
  </si>
  <si>
    <t>06/04/2019</t>
  </si>
  <si>
    <t>00398319</t>
  </si>
  <si>
    <t>00398419</t>
  </si>
  <si>
    <t>00408619</t>
  </si>
  <si>
    <t>C-JC Gomez</t>
  </si>
  <si>
    <t xml:space="preserve">Cual es la cantidasd total del personal con que cuenta la Secretaría, cuantos son elementos operativos, a cuantoascendio el recurso otorgado por el subsemun, en que Áreas fue aplicado y en que porcentaje. </t>
  </si>
  <si>
    <t>22/04/2019</t>
  </si>
  <si>
    <t>00415719</t>
  </si>
  <si>
    <t>C.Cesar Hernandez .</t>
  </si>
  <si>
    <t>Con fundamento en el artículo 6 Constitucional, solicito la siguiente información: Relación simple en formato electrónico del número de Vehículos aéreos no Tripulados, Drones, RPAS, UAV, propiedad de esta entidad federativa y donde se informe las características del aparato, el modelo y costo de adquisición. Relación simple en formato electrónico de los contratos que hayan sido adjudicados entre el 2017 y 2018 relacionados con la compra de Vehículos aéreos no Tripulados, Drones, RPAS, UAV, donde se detalle el número de contrato, la fecha y el costo del mismo. Al ser el Gobierno de San Luis Potosí un sujeto obligado por las leyes Federal y General de Transparencia, exijo se garantice mi derecho de acceso a la información, sustentado en el artículo 6 de la Constitución. De considerar más información que abone a esta solicitud ciudadana, favor de agregarla y así atender al principio de máxima publicidad. El acceso a la información pública es gratuito,</t>
  </si>
  <si>
    <t>00433219</t>
  </si>
  <si>
    <t>C.Guillermo Lopez vargas</t>
  </si>
  <si>
    <t>02/04/2019</t>
  </si>
  <si>
    <t>Copia simple de Formatos y/o bitácoras y/o parte y/o reporte y/o relación y/o informe y/o tarjetas reportaje y/o crónica y/o noticia y/o suceso y/o conocimiento De los rondines de las diferentes patrullas con elementos adscritos a esta corporación, esto desde el 14 de junio del 2016 a la fecha de hoy para cubrir la medidas cautelares emitidas por diferentes ministerios públicos adscritos a la fiscalía general, otorgadas al suscrito y mi familia en mi domicilio, el ubicado en camino antiguo a santa María número 25 en la comunidad de noria de san José, delegación la pila, municipio de san Luis potosí, SLP, C.P. 78424, entre el eje 136 y av. de las torres.</t>
  </si>
  <si>
    <t>08/04/2019</t>
  </si>
  <si>
    <t>00433319</t>
  </si>
  <si>
    <t>11/04/2019</t>
  </si>
  <si>
    <t>00445119</t>
  </si>
  <si>
    <t>C.Marcos Vizcarra</t>
  </si>
  <si>
    <t>Solicito copia en versión pública y digital de cada uno de los convenios que se han firmado la Secretaría de la Defensa Nacional</t>
  </si>
  <si>
    <t>00453019</t>
  </si>
  <si>
    <t>C.Marco Antonio Rosete Rosas</t>
  </si>
  <si>
    <t>Solicito la siguiente información en formato abierto (Excel u otro que permita su procesamiento) sobre personas adultas que, durante el año 2018, cumplieron o incumplieron con el tipo de medida(s) cautelar(es) impuesta(s) y/o la(s) condición(es) derivadas de la salida alterna suspensión condicional del proceso.</t>
  </si>
  <si>
    <t>00458019</t>
  </si>
  <si>
    <t>C.Gerardo Ignacio De la Cruz De Anda</t>
  </si>
  <si>
    <t>1.- Nombre, título, experiencia profesional y sueldo de él o la encargada (a) de la Unidad de Servicios de Seguridad Privada, dependiente de la SSPE, así como del personal con que cuenta dicha Unidad. 2.- Si en el Estado se cuenta con capacitadores externos o academia externa a la Secretaría, para impartir capacitación en seguridad privada y que esté reconocida por la Secretaría. 3.- El 31 de marzo de 2019, se debió de expedir el Reglamento de la Ley de Servicios de Seguridad Privada para el Estado de San Luis Potosí, sin embargo, al 5 de abril de 2019, no se ha publicado en la página del Congreso del Estado, incumpliendo con el Transitorio Cuarto de dicha Ley, ¿Se cuenta con fecha para la publicación del Reglamento?, de ser así, ¿cuál es? 4.- En la página http://sspslp.mx/unidad-de-servicios-de-seguridad-privada.php, en los requisitos de otorgamiento de funcionamiento inicial, punto 23, a la letra dice: 23. EXHIBIR LOS PLANES Y PROGRAMAS PERMANENTES DE CAPACITACIÓN Y ADIESTRAMIENTO, ACORDES A LAS MODALIDADES EN QUE SE PRESTARÁ EL SERVICIO, MISMO QUE DEBERÁ CONTENER LOS CURSOS A IMPARTIR, TEMAS Y SU PROGRAMACIÓN DURANTE LA VIGENCIA DEL PERMISO. Y en la Ley de referencia se establece: ARTICULO 38. El prestador de servicios deberá registrar ante la Secretaría del Trabajo y Previsión Social Estatal, los planes y programas de los cursos de capacitación, actualización o adiestramiento para el personal operativo; posteriormente deberá entregar un ejemplar a la Secretaría para su seguimiento. Con base en lo anterior, solicito los Planes de Capacitación y adiestramiento que están obligadas a presentar las empresas que solicitan licencia de funcionamiento, específicamente, de las que se en listan en archivo anexo.</t>
  </si>
  <si>
    <t>00465619</t>
  </si>
  <si>
    <t>C.Juan Luis García Hernández</t>
  </si>
  <si>
    <t>En el cumplimiento de lo establecido en el artículo 6 de la Constitución Política de los Estados Unidos Mexicanos. Y conforme a la Ley Federal de Transparencia y Acceso a la Información Pública Gubernamental en sus artículos 1, 2, 3 Fracción III, V, XIV, 4 Fracciones I, II, IV, VI, 5, 6 y 7 Fracción XII, XIII y XVII, 40, 44 y atendiendo al principio de máxima publicidad y disponibilidad de la información en posesión de los sujetos obligados, se solicita la información siguiente: 1. El detalle de las pruebas de control y confianza que deben aprobar los elementos de seguridad estatal. 2. La relación de los elementos obligados a contar con un certificado de control y confianza y que carecen del mismo vigente dentro de la institución. Desglosar por numero de elementos pendientes de dicho certificado, corporación a la que pertenece, entidad y municipio al que están adscritos, y cargo. 3. La relación de los resultados de las pruebas de control y confianza realizadas desde el 1 de enero de 2018 a la fecha. Desglosar por numero de elementos reprobados, aprobados, prueba que reprobaron, corporación a la que pertenece, entidad y municipio al que están adscritos, y cargo. 4. El detalle de las Evaluación de Competencias Básicas que deben aprobar los elementos de seguridad estatal. 5. La relación de los elementos obligados a contar con una Evaluación de Competencias Básicas y que carecen de la misma vigente. Desglosar por numero de elementos pendientes de dicho certificado, corporación a la que pertenece, entidad y municipio al que están adscritos, y cargo. 6. La relación de los resultados de las pruebas de Evaluación de Competencias Básicas desde el 1 de enero de 2018 a la fecha.</t>
  </si>
  <si>
    <t>00468919</t>
  </si>
  <si>
    <t>C.PARTICULAR PARTICULAR PARTICULAR</t>
  </si>
  <si>
    <t>Cuyo contenido es: 1. ¿Cuenta con un Centro de Atención de Llamadas de Emergencia 911 Estatal y/o C4 o C5? 2. ¿Cuenta con otros Centros auxiliares, es decir Subcentros Regionales y/o Municipales, en apoyo al C4 Estatal? 3. ¿Dónde está ubicado el C4 Estatal y sus Centros Auxiliares? 4. ¿Qué tecnología se maneja en el C4 y Centros Auxiliares? 5. Para documentar los incidentes o folios de emergencia, ¿usan un software de desarrollo propio o comercial? 6. ¿Cómo se llama el software para atender y documentar los folios, y quién es el proveedor? 7. ¿Cuantos operadores telefónicos tiene por turno y cuantos en total en plantilla? 8. ¿Cuántos despachadores de emergencia tienen? Es decir, personal que esta por turno y en total, responsable de canalizar las emergencias a las corporaciones responsables de su atención, como son Policías, Bomberos, protección Civil, ambulancias, etc. 9. ¿Cuántas cámaras de video en vía pública y cámaras lectoras de placas vehiculares tienen? 10. ¿Cuál es el costo operativo anual del C4 y Centros auxiliares?, es decir nomina, servicios, mantenimiento, licencias, etc. 11. Cuentan con área o dependencia que elabore estadística oficial sobre incidencia delictiva? nombre de la misma.</t>
  </si>
  <si>
    <t>00475618</t>
  </si>
  <si>
    <t>10/04/2018</t>
  </si>
  <si>
    <t>de acuerdo a mi derecho de acceso a la información solicito lo siguiente ¿cual es el sueldo y prestaciones del secretario de seguridad publica de gobierno del estado jaime ernesto pineda arteagal?</t>
  </si>
  <si>
    <t>25/04/2018</t>
  </si>
  <si>
    <t>00475919</t>
  </si>
  <si>
    <t>C.Adriana Paz</t>
  </si>
  <si>
    <t>De la manera más atenta, pido me puedan proporcionar la siguiente información: De acuerdo con el Plan Estatal de Desarrollo, en su Eje San Luis Seguro, en la Vertiente de Seguridad Pública, Objetivo B el cual cito: Impulsar la profesionalización de las fuerzas de seguridad, con capacitación y formación, para lograr un mejor desempeño en la función policial. Nos proporciona la estrategia B.1: Fortalecer la capacitación y especialización en el marco de una política integral de desarrollo policial Quisiera saber ¿Qué tipo de capacitación se les está brindando a los elementos de la policía? ¿Quiénes brindan esta capacitación? Y, ¿Se les brinda a todos, policía preventiva, ministerial, peritos y ministerios públicos? ¿Se están reclutando más elementos policíacos? ¿Qué estrategias están llevando a cabo en el tema de inseguridad y cuáles están funcionando? En la misma estrategia, en una de sus líneas de acción menciona Crear un Grupo Élite para Delitos de Alto Impacto ¿A qué se refiere? ¿Qué impacto tendría? ¿Qué estrategias estaría o en caso de que ya exista, que estrategias está llevando a cabo?</t>
  </si>
  <si>
    <t>00476619</t>
  </si>
  <si>
    <t>C.Alejando Ramirez Carrera Ramirez Carrera</t>
  </si>
  <si>
    <t>Cuales son los protocolos que se piensan implementar par que los policías hagan su trabajo como debe de ser sin ninguna falta a la ley?, tipo de derecho ARCO: Acceso , presento solicitud: Titular, representante: ,tipo de persona: Titular</t>
  </si>
  <si>
    <t>00478719</t>
  </si>
  <si>
    <t>C.Adriana Ochoa Ochoa</t>
  </si>
  <si>
    <t>Población penitenciaria estatal masculina y femenina durante los años 2015, 2016, 2017 y 2018. Población penitenciaria masculina y femenina en el Centro de Reinserción Social de La Pila en los años 2015, 2016, 2017 y 2018. Excarcelaciones registradas en los penales estatales durante los años 2015, 2016, 2017 y 2018. Excarcelaciones registradas en el penal de La Pila durante los años 2015, 2016, 2017 y 2018. Excarcelaciones</t>
  </si>
  <si>
    <t>00483419</t>
  </si>
  <si>
    <t>C.Gabriela Hernandez .</t>
  </si>
  <si>
    <t>Con la finalidad de llevar a cabo un análisis comparativo de sueldos y prestaciones del personal que conforma la Fiscalía General y las Secretarías de Seguridad Pública de los diferentes Estados de la República Mexicana, solicito su amable apoyo con la finalidad de obtener el desglose de la siguiente información referente a su Estado: 1. Sueldo Base Compensación Mensual Total de percepciones 2. Otras prestaciones como por ejemplo: Bono de Despensa Bono de Transporte Bono de Riesgo Seguro de Vida Estímulos Seguro de Separación Individualizado Lo anterior en específico de los puestos que a continuación se detallan, se sobre entiende que probablemente en su Estado se nombren diferente los puestos, sin embargo favor de enviar la información de puestos similares aun cuando su nomenclatura sea distinta: Oficial Calificador Oficial Agente del Ministerio Publico A Agente del Ministerio Publico B Perito Coordinador de Unidad Especializada Perito Profesional determinante 1 Perito Profesional determinante 2 Perito Técnico Coordinador Regi</t>
  </si>
  <si>
    <t>16/04/2019</t>
  </si>
  <si>
    <t>00484719</t>
  </si>
  <si>
    <t>C.Marcos Bucay</t>
  </si>
  <si>
    <t>1. ¿Cuántos policías y de qué tipo (auxiliares, preventivos, etc.) cuenta la institución? 1.1 Cuáles son las características, funciones y facultades de cada tipo? 2. ¿Qué cursos, talleres (capacitación) se les ha impartido a estos policías ya en funciones? 2.1 Cuáles son las características básicas del cursos? (presencial, número de horas, quién lo impartió, tema central del curso). 3. Descripción detallada de la capacitación que se da en la etapa formativa de los policías (antes de entrar en funciones). 3. Detallar el número de horas que reciben en materia de capacitación del Sistema de Justicia Penal acusatorio, igualdad de género (o afín) y derechos humanos. 4. Institución(es) donde se forman los policías y presupuesto asignado para la misma este año. 5. La relación de ingresos (salarios, prestaciones y dietas) que reciben los policías municipales y estatales. 6. La relación de elementos policiales (municipales y estatales) en la entidad. Desglosar por número de elementos, corporación a la que pertenecen, área en la que operan.</t>
  </si>
  <si>
    <t>00488519</t>
  </si>
  <si>
    <t>C.Blanca Corzo Gutiérrez</t>
  </si>
  <si>
    <t>12/04/2019</t>
  </si>
  <si>
    <t>Solicito saber para los años 2016, 2017, 2018 y 2019 (desglosado) Total de policías estatales Cuántos policías estatales en el ejercicio de sus funciones fueron denunciados por parte de civiles y el motivo de ésta Dicha denuncia hasta qué etapa del proceso ha llegado y en cuáles se ha dictado resolución al caso En caso de dictar sentencia definida saber si dicha autoridad continúa activa en la ejecución de sus funciones</t>
  </si>
  <si>
    <t>15/04/2019</t>
  </si>
  <si>
    <t>00488819</t>
  </si>
  <si>
    <t>Solicito saber para los años 2016, 2017, 2018 y 2019 (desglosado) Total de policías municipales Cuántos policías municipales en el ejercicio de sus funciones fueron denunciados por parte de civiles y el motivo de ésta Dicha denuncia hasta qué etapa del proceso ha llegado y en cuáles se ha dictado resolución al caso En caso de dictar sentencia definida saber si dicha autoridad continúa activa en la ejecución de sus funciones</t>
  </si>
  <si>
    <t>00488919</t>
  </si>
  <si>
    <t>C.Monica del Carmen Rebolloso Hernandez</t>
  </si>
  <si>
    <t>Solicito por este medio una copia en medio electrónico del cuadro general de clasificación archivista</t>
  </si>
  <si>
    <t>00510819</t>
  </si>
  <si>
    <t>C.Juan Luis García</t>
  </si>
  <si>
    <t>Con base en el cumplimiento de lo establecido en el artículo 6 de la Constitución Política de los Estados Unidos Mexicanos. Y conforme a la Ley Federal de Transparencia y Acceso a la Información Pública Gubernamental (LFTAIPG) en sus artículos 1, 2, 3 Fracción III, V, XIV, 4 Fracciones I, II, IV, VI, 5, 6 y 7 Fracción XII, XIII y XVII, 40, 44 y atendiendo al principio de máxima publicidad y disponibilidad de la información en posesión de los sujetos obligados, se solicita: 1. La relación de drones en posesión de la institución. Desglosar el número, unidad a la que se encuentra asignado, valor de los artefactos, capacidad de altura, propósito de uso, año de adquisición, en caso de estar descompuesto la falla mecánica que presenta. 2. Versión pública digital de contratos de compra de los drones del 2000 al 2019</t>
  </si>
  <si>
    <t>00510919</t>
  </si>
  <si>
    <t>00520719</t>
  </si>
  <si>
    <t>C.Victor Alvarado</t>
  </si>
  <si>
    <t>Favor de proporcionarme la Lista de grados y salarios actualizada a la fecha 2019 , y cual es la determinación o procedimiento para ascender de grado, así como cuando se egresa de la academia con que que grado salen los cadetes aprobados.</t>
  </si>
  <si>
    <t>00522219</t>
  </si>
  <si>
    <t>C.Antonio Lopez</t>
  </si>
  <si>
    <t>23/04/2019</t>
  </si>
  <si>
    <t xml:space="preserve">Detalle el numero de mujeres reportadas como desaparecidas en el Estado en los ultimos tres años debiendo especificar cuantas de
ellas fue posible localizarlas con vida, cuantas sin vida y cuantas continuan desparecidas </t>
  </si>
  <si>
    <t>26/04/2019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</si>
</sst>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4" fontId="7" fillId="6" borderId="0" xfId="0" applyNumberFormat="1" applyFont="1" applyFill="1" applyAlignment="1">
      <alignment horizontal="left"/>
    </xf>
    <xf numFmtId="0" fontId="7" fillId="6" borderId="0" xfId="0"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zoomScaleNormal="100" workbookViewId="0">
      <selection activeCell="C25" sqref="C25"/>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3" t="s">
        <v>2</v>
      </c>
      <c r="D1" s="43"/>
      <c r="E1" s="43"/>
    </row>
    <row r="2" spans="1:5" ht="85.5" customHeight="1" x14ac:dyDescent="0.25">
      <c r="A2" s="14">
        <v>34</v>
      </c>
      <c r="B2" s="14" t="s">
        <v>3</v>
      </c>
      <c r="C2" s="42" t="s">
        <v>4</v>
      </c>
      <c r="D2" s="42"/>
      <c r="E2" s="42"/>
    </row>
    <row r="3" spans="1:5" ht="64.5" customHeight="1" x14ac:dyDescent="0.25">
      <c r="A3" s="14">
        <v>54</v>
      </c>
      <c r="B3" s="14" t="s">
        <v>5</v>
      </c>
      <c r="C3" s="42" t="s">
        <v>6</v>
      </c>
      <c r="D3" s="42"/>
      <c r="E3" s="42"/>
    </row>
    <row r="4" spans="1:5" ht="69" customHeight="1" x14ac:dyDescent="0.25">
      <c r="A4" s="14">
        <v>54</v>
      </c>
      <c r="B4" s="14" t="s">
        <v>7</v>
      </c>
      <c r="C4" s="42" t="s">
        <v>8</v>
      </c>
      <c r="D4" s="42"/>
      <c r="E4" s="42"/>
    </row>
    <row r="10" spans="1:5" ht="15.6" x14ac:dyDescent="0.25">
      <c r="B10" s="41" t="s">
        <v>46</v>
      </c>
      <c r="C10" s="41"/>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5" t="s">
        <v>60</v>
      </c>
    </row>
    <row r="23" spans="2:3" x14ac:dyDescent="0.25">
      <c r="B23" s="12">
        <v>11</v>
      </c>
      <c r="C23" s="11" t="s">
        <v>61</v>
      </c>
    </row>
    <row r="24" spans="2:3" x14ac:dyDescent="0.25">
      <c r="B24" s="39">
        <v>12</v>
      </c>
      <c r="C24" s="40" t="s">
        <v>59</v>
      </c>
    </row>
    <row r="26" spans="2:3" ht="15.6" x14ac:dyDescent="0.25">
      <c r="B26" s="41" t="s">
        <v>45</v>
      </c>
      <c r="C26" s="41"/>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1" t="s">
        <v>47</v>
      </c>
      <c r="C34" s="41"/>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5" t="s">
        <v>52</v>
      </c>
    </row>
    <row r="42" spans="2:3" x14ac:dyDescent="0.25">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78" zoomScaleNormal="78" workbookViewId="0">
      <selection activeCell="B10" sqref="B10:B41"/>
    </sheetView>
  </sheetViews>
  <sheetFormatPr baseColWidth="10" defaultColWidth="9.109375" defaultRowHeight="13.2" x14ac:dyDescent="0.25"/>
  <cols>
    <col min="1" max="1" width="16.33203125"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4</v>
      </c>
      <c r="C1" s="46" t="s">
        <v>25</v>
      </c>
      <c r="D1" s="47"/>
      <c r="F1" s="3" t="s">
        <v>26</v>
      </c>
      <c r="G1" s="9" t="s">
        <v>27</v>
      </c>
      <c r="H1" s="8">
        <f>COUNTIF(Formato!$L$10:$L$44,B1)</f>
        <v>21</v>
      </c>
      <c r="I1" s="48" t="s">
        <v>28</v>
      </c>
      <c r="J1" s="49"/>
      <c r="K1" s="49"/>
      <c r="L1" s="49"/>
    </row>
    <row r="2" spans="1:16" ht="29.25" customHeight="1" thickBot="1" x14ac:dyDescent="0.3">
      <c r="B2" s="22" t="str">
        <f>IF(B1&gt;0, CHOOSE(B1,"Enero", "Febrero", "Marzo", "Abril", "Mayo", "Junio", "Julio", "Agosto","Septiembre","Octubre","Noviembre","Diciembre"),"Escriba arriba número de mes a reportar")</f>
        <v>Abril</v>
      </c>
      <c r="F2" s="4"/>
      <c r="G2" s="10" t="s">
        <v>29</v>
      </c>
      <c r="H2" s="8">
        <f>COUNTIF(Formato!$M$10:$M$44,B1)</f>
        <v>21</v>
      </c>
      <c r="I2" s="48" t="s">
        <v>30</v>
      </c>
      <c r="J2" s="49"/>
      <c r="K2" s="49"/>
      <c r="L2" s="49"/>
    </row>
    <row r="3" spans="1:16" ht="18" thickBot="1" x14ac:dyDescent="0.3">
      <c r="A3" s="3" t="s">
        <v>31</v>
      </c>
      <c r="B3" s="21">
        <v>2019</v>
      </c>
      <c r="D3" s="4"/>
      <c r="E3" s="16"/>
      <c r="F3" s="15"/>
      <c r="M3" s="25" t="s">
        <v>32</v>
      </c>
      <c r="N3" s="37"/>
    </row>
    <row r="4" spans="1:16" ht="32.25" customHeight="1" x14ac:dyDescent="0.25">
      <c r="M4" s="26">
        <v>1</v>
      </c>
      <c r="N4" s="38" t="s">
        <v>33</v>
      </c>
    </row>
    <row r="5" spans="1:16" ht="79.8" thickBot="1" x14ac:dyDescent="0.3">
      <c r="F5" s="11"/>
      <c r="M5" s="27">
        <v>2</v>
      </c>
      <c r="N5" s="36" t="s">
        <v>34</v>
      </c>
    </row>
    <row r="6" spans="1:16" ht="18" customHeight="1" x14ac:dyDescent="0.3">
      <c r="A6" s="45" t="s">
        <v>35</v>
      </c>
      <c r="B6" s="45"/>
      <c r="C6" s="45"/>
      <c r="D6" s="45"/>
      <c r="E6" s="45"/>
      <c r="F6" s="45"/>
      <c r="G6" s="45"/>
      <c r="H6" s="45"/>
      <c r="I6" s="45"/>
    </row>
    <row r="7" spans="1:16" x14ac:dyDescent="0.25">
      <c r="D7" s="50" t="s">
        <v>62</v>
      </c>
      <c r="E7" s="50"/>
      <c r="F7" s="50"/>
    </row>
    <row r="9" spans="1:16" s="2" customFormat="1" ht="44.25" customHeight="1" thickBot="1" x14ac:dyDescent="0.3">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5">
      <c r="A10" s="28" t="s">
        <v>63</v>
      </c>
      <c r="B10" s="52" t="s">
        <v>64</v>
      </c>
      <c r="C10" s="29">
        <v>43539</v>
      </c>
      <c r="D10" s="30" t="s">
        <v>65</v>
      </c>
      <c r="E10" s="28" t="s">
        <v>23</v>
      </c>
      <c r="F10" s="31" t="s">
        <v>17</v>
      </c>
      <c r="G10" s="29">
        <v>43577</v>
      </c>
      <c r="H10" s="51" t="s">
        <v>66</v>
      </c>
      <c r="I10" s="30" t="s">
        <v>67</v>
      </c>
      <c r="J10" s="30" t="s">
        <v>49</v>
      </c>
      <c r="K10" s="30" t="s">
        <v>67</v>
      </c>
      <c r="L10" s="5">
        <f>IF(Formato!$C10&lt;&gt;"",MONTH(C10),"")</f>
        <v>3</v>
      </c>
      <c r="M10" s="6">
        <f>IF(Formato!$G10&lt;&gt;"",MONTH(G10),"")</f>
        <v>4</v>
      </c>
      <c r="P10" s="11"/>
    </row>
    <row r="11" spans="1:16" ht="15" x14ac:dyDescent="0.25">
      <c r="A11" s="28" t="s">
        <v>68</v>
      </c>
      <c r="B11" s="52" t="s">
        <v>69</v>
      </c>
      <c r="C11" s="29">
        <v>43544</v>
      </c>
      <c r="D11" s="30" t="s">
        <v>70</v>
      </c>
      <c r="E11" s="28" t="s">
        <v>23</v>
      </c>
      <c r="F11" s="30" t="s">
        <v>17</v>
      </c>
      <c r="G11" s="29">
        <v>43558</v>
      </c>
      <c r="H11" s="51" t="s">
        <v>66</v>
      </c>
      <c r="I11" s="30" t="s">
        <v>67</v>
      </c>
      <c r="J11" s="30" t="s">
        <v>49</v>
      </c>
      <c r="K11" s="30" t="s">
        <v>67</v>
      </c>
      <c r="L11" s="5">
        <f>IF(Formato!$C11&lt;&gt;"",MONTH(C11),"")</f>
        <v>3</v>
      </c>
      <c r="M11" s="6">
        <f>IF(Formato!$G11&lt;&gt;"",MONTH(G11),"")</f>
        <v>4</v>
      </c>
      <c r="P11" s="11"/>
    </row>
    <row r="12" spans="1:16" ht="15" x14ac:dyDescent="0.25">
      <c r="A12" s="28" t="s">
        <v>71</v>
      </c>
      <c r="B12" s="52" t="s">
        <v>72</v>
      </c>
      <c r="C12" s="29">
        <v>43545</v>
      </c>
      <c r="D12" s="30" t="s">
        <v>73</v>
      </c>
      <c r="E12" s="28" t="s">
        <v>23</v>
      </c>
      <c r="F12" s="30" t="s">
        <v>17</v>
      </c>
      <c r="G12" s="29" t="s">
        <v>74</v>
      </c>
      <c r="H12" s="51" t="s">
        <v>66</v>
      </c>
      <c r="I12" s="30" t="s">
        <v>67</v>
      </c>
      <c r="J12" s="30" t="s">
        <v>49</v>
      </c>
      <c r="K12" s="30" t="s">
        <v>67</v>
      </c>
      <c r="L12" s="5">
        <f>IF(Formato!$C12&lt;&gt;"",MONTH(C12),"")</f>
        <v>3</v>
      </c>
      <c r="M12" s="6">
        <f>IF(Formato!$G12&lt;&gt;"",MONTH(G12),"")</f>
        <v>4</v>
      </c>
      <c r="P12" s="11"/>
    </row>
    <row r="13" spans="1:16" ht="15" x14ac:dyDescent="0.25">
      <c r="A13" s="28" t="s">
        <v>75</v>
      </c>
      <c r="B13" s="52" t="s">
        <v>76</v>
      </c>
      <c r="C13" s="29">
        <v>43545</v>
      </c>
      <c r="D13" s="30" t="s">
        <v>77</v>
      </c>
      <c r="E13" s="28" t="s">
        <v>23</v>
      </c>
      <c r="F13" s="30" t="s">
        <v>17</v>
      </c>
      <c r="G13" s="29" t="s">
        <v>78</v>
      </c>
      <c r="H13" s="51" t="s">
        <v>66</v>
      </c>
      <c r="I13" s="30" t="s">
        <v>67</v>
      </c>
      <c r="J13" s="30" t="s">
        <v>49</v>
      </c>
      <c r="K13" s="30" t="s">
        <v>67</v>
      </c>
      <c r="L13" s="5">
        <f>IF(Formato!$C13&lt;&gt;"",MONTH(C13),"")</f>
        <v>3</v>
      </c>
      <c r="M13" s="6">
        <f>IF(Formato!$G13&lt;&gt;"",MONTH(G13),"")</f>
        <v>4</v>
      </c>
    </row>
    <row r="14" spans="1:16" ht="15" x14ac:dyDescent="0.25">
      <c r="A14" s="28" t="s">
        <v>79</v>
      </c>
      <c r="B14" s="52" t="s">
        <v>80</v>
      </c>
      <c r="C14" s="29">
        <v>43549</v>
      </c>
      <c r="D14" s="30" t="s">
        <v>81</v>
      </c>
      <c r="E14" s="28" t="s">
        <v>23</v>
      </c>
      <c r="F14" s="30" t="s">
        <v>15</v>
      </c>
      <c r="G14" s="29">
        <v>43584</v>
      </c>
      <c r="H14" s="51" t="s">
        <v>66</v>
      </c>
      <c r="I14" s="30" t="s">
        <v>67</v>
      </c>
      <c r="J14" s="30" t="s">
        <v>49</v>
      </c>
      <c r="K14" s="30" t="s">
        <v>67</v>
      </c>
      <c r="L14" s="5">
        <f>IF(Formato!$C14&lt;&gt;"",MONTH(C14),"")</f>
        <v>3</v>
      </c>
      <c r="M14" s="6">
        <f>IF(Formato!$G14&lt;&gt;"",MONTH(G14),"")</f>
        <v>4</v>
      </c>
    </row>
    <row r="15" spans="1:16" ht="15" x14ac:dyDescent="0.25">
      <c r="A15" s="28" t="s">
        <v>82</v>
      </c>
      <c r="B15" s="52" t="s">
        <v>83</v>
      </c>
      <c r="C15" s="29">
        <v>43550</v>
      </c>
      <c r="D15" s="30" t="s">
        <v>84</v>
      </c>
      <c r="E15" s="28" t="s">
        <v>23</v>
      </c>
      <c r="F15" s="30" t="s">
        <v>17</v>
      </c>
      <c r="G15" s="29">
        <v>43585</v>
      </c>
      <c r="H15" s="51" t="s">
        <v>66</v>
      </c>
      <c r="I15" s="30" t="s">
        <v>67</v>
      </c>
      <c r="J15" s="30" t="s">
        <v>49</v>
      </c>
      <c r="K15" s="30" t="s">
        <v>67</v>
      </c>
      <c r="L15" s="5">
        <f>IF(Formato!$C15&lt;&gt;"",MONTH(C15),"")</f>
        <v>3</v>
      </c>
      <c r="M15" s="6">
        <f>IF(Formato!$G15&lt;&gt;"",MONTH(G15),"")</f>
        <v>4</v>
      </c>
    </row>
    <row r="16" spans="1:16" ht="15" x14ac:dyDescent="0.25">
      <c r="A16" s="28" t="s">
        <v>85</v>
      </c>
      <c r="B16" s="52" t="s">
        <v>86</v>
      </c>
      <c r="C16" s="29">
        <v>43551</v>
      </c>
      <c r="D16" s="30" t="s">
        <v>87</v>
      </c>
      <c r="E16" s="28" t="s">
        <v>23</v>
      </c>
      <c r="F16" s="30" t="s">
        <v>17</v>
      </c>
      <c r="G16" s="29" t="s">
        <v>88</v>
      </c>
      <c r="H16" s="51" t="s">
        <v>66</v>
      </c>
      <c r="I16" s="30" t="s">
        <v>67</v>
      </c>
      <c r="J16" s="30" t="s">
        <v>49</v>
      </c>
      <c r="K16" s="30" t="s">
        <v>67</v>
      </c>
      <c r="L16" s="5">
        <f>IF(Formato!$C16&lt;&gt;"",MONTH(C16),"")</f>
        <v>3</v>
      </c>
      <c r="M16" s="6">
        <f>IF(Formato!$G16&lt;&gt;"",MONTH(G16),"")</f>
        <v>4</v>
      </c>
    </row>
    <row r="17" spans="1:13" ht="15" x14ac:dyDescent="0.25">
      <c r="A17" s="28" t="s">
        <v>89</v>
      </c>
      <c r="B17" s="52" t="s">
        <v>86</v>
      </c>
      <c r="C17" s="29">
        <v>43551</v>
      </c>
      <c r="D17" s="30" t="s">
        <v>87</v>
      </c>
      <c r="E17" s="28" t="s">
        <v>23</v>
      </c>
      <c r="F17" s="30" t="s">
        <v>17</v>
      </c>
      <c r="G17" s="29" t="s">
        <v>88</v>
      </c>
      <c r="H17" s="51" t="s">
        <v>66</v>
      </c>
      <c r="I17" s="30" t="s">
        <v>67</v>
      </c>
      <c r="J17" s="30" t="s">
        <v>49</v>
      </c>
      <c r="K17" s="30" t="s">
        <v>67</v>
      </c>
      <c r="L17" s="5">
        <f>IF(Formato!$C17&lt;&gt;"",MONTH(C17),"")</f>
        <v>3</v>
      </c>
      <c r="M17" s="6">
        <f>IF(Formato!$G17&lt;&gt;"",MONTH(G17),"")</f>
        <v>4</v>
      </c>
    </row>
    <row r="18" spans="1:13" ht="15" x14ac:dyDescent="0.25">
      <c r="A18" s="28" t="s">
        <v>90</v>
      </c>
      <c r="B18" s="52" t="s">
        <v>86</v>
      </c>
      <c r="C18" s="29">
        <v>43551</v>
      </c>
      <c r="D18" s="30" t="s">
        <v>87</v>
      </c>
      <c r="E18" s="28" t="s">
        <v>23</v>
      </c>
      <c r="F18" s="30" t="s">
        <v>17</v>
      </c>
      <c r="G18" s="29" t="s">
        <v>88</v>
      </c>
      <c r="H18" s="51" t="s">
        <v>66</v>
      </c>
      <c r="I18" s="30" t="s">
        <v>67</v>
      </c>
      <c r="J18" s="30" t="s">
        <v>49</v>
      </c>
      <c r="K18" s="30" t="s">
        <v>67</v>
      </c>
      <c r="L18" s="5">
        <f>IF(Formato!$C18&lt;&gt;"",MONTH(C18),"")</f>
        <v>3</v>
      </c>
      <c r="M18" s="6">
        <f>IF(Formato!$G18&lt;&gt;"",MONTH(G18),"")</f>
        <v>4</v>
      </c>
    </row>
    <row r="19" spans="1:13" ht="15" x14ac:dyDescent="0.25">
      <c r="A19" s="28" t="s">
        <v>91</v>
      </c>
      <c r="B19" s="52" t="s">
        <v>92</v>
      </c>
      <c r="C19" s="29">
        <v>43554</v>
      </c>
      <c r="D19" s="30" t="s">
        <v>93</v>
      </c>
      <c r="E19" s="28" t="s">
        <v>23</v>
      </c>
      <c r="F19" s="30" t="s">
        <v>17</v>
      </c>
      <c r="G19" s="29" t="s">
        <v>94</v>
      </c>
      <c r="H19" s="51" t="s">
        <v>66</v>
      </c>
      <c r="I19" s="30" t="s">
        <v>67</v>
      </c>
      <c r="J19" s="30" t="s">
        <v>49</v>
      </c>
      <c r="K19" s="30" t="s">
        <v>67</v>
      </c>
      <c r="L19" s="5">
        <f>IF(Formato!$C19&lt;&gt;"",MONTH(C19),"")</f>
        <v>3</v>
      </c>
      <c r="M19" s="6">
        <f>IF(Formato!$G19&lt;&gt;"",MONTH(G19),"")</f>
        <v>4</v>
      </c>
    </row>
    <row r="20" spans="1:13" ht="15" x14ac:dyDescent="0.25">
      <c r="A20" s="28" t="s">
        <v>95</v>
      </c>
      <c r="B20" s="52" t="s">
        <v>96</v>
      </c>
      <c r="C20" s="29">
        <v>43556</v>
      </c>
      <c r="D20" s="30" t="s">
        <v>97</v>
      </c>
      <c r="E20" s="28" t="s">
        <v>23</v>
      </c>
      <c r="F20" s="30" t="s">
        <v>17</v>
      </c>
      <c r="G20" s="29" t="s">
        <v>94</v>
      </c>
      <c r="H20" s="51" t="s">
        <v>66</v>
      </c>
      <c r="I20" s="30" t="s">
        <v>67</v>
      </c>
      <c r="J20" s="30" t="s">
        <v>49</v>
      </c>
      <c r="K20" s="30" t="s">
        <v>67</v>
      </c>
      <c r="L20" s="5">
        <f>IF(Formato!$C20&lt;&gt;"",MONTH(C20),"")</f>
        <v>4</v>
      </c>
      <c r="M20" s="6">
        <f>IF(Formato!$G20&lt;&gt;"",MONTH(G20),"")</f>
        <v>4</v>
      </c>
    </row>
    <row r="21" spans="1:13" ht="15" x14ac:dyDescent="0.25">
      <c r="A21" s="28" t="s">
        <v>98</v>
      </c>
      <c r="B21" s="52" t="s">
        <v>99</v>
      </c>
      <c r="C21" s="29" t="s">
        <v>100</v>
      </c>
      <c r="D21" s="30" t="s">
        <v>101</v>
      </c>
      <c r="E21" s="28" t="s">
        <v>23</v>
      </c>
      <c r="F21" s="30" t="s">
        <v>17</v>
      </c>
      <c r="G21" s="29" t="s">
        <v>102</v>
      </c>
      <c r="H21" s="51" t="s">
        <v>66</v>
      </c>
      <c r="I21" s="30" t="s">
        <v>67</v>
      </c>
      <c r="J21" s="30" t="s">
        <v>49</v>
      </c>
      <c r="K21" s="30" t="s">
        <v>67</v>
      </c>
      <c r="L21" s="5">
        <f>IF(Formato!$C21&lt;&gt;"",MONTH(C21),"")</f>
        <v>4</v>
      </c>
      <c r="M21" s="6">
        <f>IF(Formato!$G21&lt;&gt;"",MONTH(G21),"")</f>
        <v>4</v>
      </c>
    </row>
    <row r="22" spans="1:13" ht="15" x14ac:dyDescent="0.25">
      <c r="A22" s="28" t="s">
        <v>103</v>
      </c>
      <c r="B22" s="52" t="s">
        <v>99</v>
      </c>
      <c r="C22" s="29" t="s">
        <v>100</v>
      </c>
      <c r="D22" s="30" t="s">
        <v>101</v>
      </c>
      <c r="E22" s="28" t="s">
        <v>23</v>
      </c>
      <c r="F22" s="30" t="s">
        <v>17</v>
      </c>
      <c r="G22" s="29" t="s">
        <v>104</v>
      </c>
      <c r="H22" s="51" t="s">
        <v>66</v>
      </c>
      <c r="I22" s="30" t="s">
        <v>67</v>
      </c>
      <c r="J22" s="30" t="s">
        <v>49</v>
      </c>
      <c r="K22" s="30" t="s">
        <v>67</v>
      </c>
      <c r="L22" s="5">
        <f>IF(Formato!$C22&lt;&gt;"",MONTH(C22),"")</f>
        <v>4</v>
      </c>
      <c r="M22" s="6">
        <f>IF(Formato!$G22&lt;&gt;"",MONTH(G22),"")</f>
        <v>4</v>
      </c>
    </row>
    <row r="23" spans="1:13" ht="15" x14ac:dyDescent="0.25">
      <c r="A23" s="28" t="s">
        <v>105</v>
      </c>
      <c r="B23" s="52" t="s">
        <v>106</v>
      </c>
      <c r="C23" s="29" t="s">
        <v>74</v>
      </c>
      <c r="D23" s="30" t="s">
        <v>107</v>
      </c>
      <c r="E23" s="28" t="s">
        <v>23</v>
      </c>
      <c r="F23" s="30" t="s">
        <v>17</v>
      </c>
      <c r="G23" s="29" t="s">
        <v>102</v>
      </c>
      <c r="H23" s="51" t="s">
        <v>66</v>
      </c>
      <c r="I23" s="30" t="s">
        <v>67</v>
      </c>
      <c r="J23" s="30" t="s">
        <v>49</v>
      </c>
      <c r="K23" s="30" t="s">
        <v>67</v>
      </c>
      <c r="L23" s="5">
        <f>IF(Formato!$C23&lt;&gt;"",MONTH(C23),"")</f>
        <v>4</v>
      </c>
      <c r="M23" s="6">
        <f>IF(Formato!$G23&lt;&gt;"",MONTH(G23),"")</f>
        <v>4</v>
      </c>
    </row>
    <row r="24" spans="1:13" ht="15" x14ac:dyDescent="0.25">
      <c r="A24" s="28" t="s">
        <v>108</v>
      </c>
      <c r="B24" s="52" t="s">
        <v>109</v>
      </c>
      <c r="C24" s="29" t="s">
        <v>78</v>
      </c>
      <c r="D24" s="30" t="s">
        <v>110</v>
      </c>
      <c r="E24" s="28" t="s">
        <v>23</v>
      </c>
      <c r="F24" s="30" t="s">
        <v>16</v>
      </c>
      <c r="G24" s="29" t="s">
        <v>78</v>
      </c>
      <c r="H24" s="51" t="s">
        <v>66</v>
      </c>
      <c r="I24" s="30" t="s">
        <v>67</v>
      </c>
      <c r="J24" s="30" t="s">
        <v>49</v>
      </c>
      <c r="K24" s="30" t="s">
        <v>67</v>
      </c>
      <c r="L24" s="5">
        <f>IF(Formato!$C24&lt;&gt;"",MONTH(C24),"")</f>
        <v>4</v>
      </c>
      <c r="M24" s="6">
        <f>IF(Formato!$G24&lt;&gt;"",MONTH(G24),"")</f>
        <v>4</v>
      </c>
    </row>
    <row r="25" spans="1:13" ht="15" x14ac:dyDescent="0.25">
      <c r="A25" s="28" t="s">
        <v>111</v>
      </c>
      <c r="B25" s="52" t="s">
        <v>112</v>
      </c>
      <c r="C25" s="29" t="s">
        <v>78</v>
      </c>
      <c r="D25" s="30" t="s">
        <v>113</v>
      </c>
      <c r="E25" s="28" t="s">
        <v>22</v>
      </c>
      <c r="F25" s="30"/>
      <c r="G25" s="29"/>
      <c r="H25" s="51"/>
      <c r="I25" s="30"/>
      <c r="J25" s="30"/>
      <c r="K25" s="30"/>
      <c r="L25" s="5">
        <f>IF(Formato!$C25&lt;&gt;"",MONTH(C25),"")</f>
        <v>4</v>
      </c>
      <c r="M25" s="6" t="str">
        <f>IF(Formato!$G25&lt;&gt;"",MONTH(G25),"")</f>
        <v/>
      </c>
    </row>
    <row r="26" spans="1:13" ht="15" x14ac:dyDescent="0.25">
      <c r="A26" s="28" t="s">
        <v>114</v>
      </c>
      <c r="B26" s="52" t="s">
        <v>115</v>
      </c>
      <c r="C26" s="29">
        <v>43563</v>
      </c>
      <c r="D26" s="30" t="s">
        <v>116</v>
      </c>
      <c r="E26" s="28" t="s">
        <v>22</v>
      </c>
      <c r="F26" s="30"/>
      <c r="G26" s="29"/>
      <c r="H26" s="51"/>
      <c r="I26" s="30"/>
      <c r="J26" s="30"/>
      <c r="K26" s="30"/>
      <c r="L26" s="5">
        <f>IF(Formato!$C26&lt;&gt;"",MONTH(C26),"")</f>
        <v>4</v>
      </c>
      <c r="M26" s="6" t="str">
        <f>IF(Formato!$G26&lt;&gt;"",MONTH(G26),"")</f>
        <v/>
      </c>
    </row>
    <row r="27" spans="1:13" ht="15" x14ac:dyDescent="0.25">
      <c r="A27" s="28" t="s">
        <v>117</v>
      </c>
      <c r="B27" s="52" t="s">
        <v>118</v>
      </c>
      <c r="C27" s="29">
        <v>43563</v>
      </c>
      <c r="D27" s="30" t="s">
        <v>119</v>
      </c>
      <c r="E27" s="28" t="s">
        <v>22</v>
      </c>
      <c r="F27" s="30"/>
      <c r="G27" s="29"/>
      <c r="H27" s="51"/>
      <c r="I27" s="30"/>
      <c r="J27" s="30"/>
      <c r="K27" s="30"/>
      <c r="L27" s="5">
        <f>IF(Formato!$C27&lt;&gt;"",MONTH(C27),"")</f>
        <v>4</v>
      </c>
      <c r="M27" s="6" t="str">
        <f>IF(Formato!$G27&lt;&gt;"",MONTH(G27),"")</f>
        <v/>
      </c>
    </row>
    <row r="28" spans="1:13" ht="15" x14ac:dyDescent="0.25">
      <c r="A28" s="28" t="s">
        <v>120</v>
      </c>
      <c r="B28" s="52" t="s">
        <v>64</v>
      </c>
      <c r="C28" s="29" t="s">
        <v>121</v>
      </c>
      <c r="D28" s="30" t="s">
        <v>122</v>
      </c>
      <c r="E28" s="28" t="s">
        <v>23</v>
      </c>
      <c r="F28" s="30" t="s">
        <v>17</v>
      </c>
      <c r="G28" s="29" t="s">
        <v>123</v>
      </c>
      <c r="H28" s="51" t="s">
        <v>66</v>
      </c>
      <c r="I28" s="30" t="s">
        <v>67</v>
      </c>
      <c r="J28" s="30" t="s">
        <v>49</v>
      </c>
      <c r="K28" s="30" t="s">
        <v>67</v>
      </c>
      <c r="L28" s="5">
        <f>IF(Formato!$C28&lt;&gt;"",MONTH(C28),"")</f>
        <v>4</v>
      </c>
      <c r="M28" s="6">
        <f>IF(Formato!$G28&lt;&gt;"",MONTH(G28),"")</f>
        <v>4</v>
      </c>
    </row>
    <row r="29" spans="1:13" ht="15" x14ac:dyDescent="0.25">
      <c r="A29" s="28" t="s">
        <v>124</v>
      </c>
      <c r="B29" s="52" t="s">
        <v>125</v>
      </c>
      <c r="C29" s="29" t="s">
        <v>121</v>
      </c>
      <c r="D29" s="30" t="s">
        <v>126</v>
      </c>
      <c r="E29" s="28" t="s">
        <v>22</v>
      </c>
      <c r="F29" s="30"/>
      <c r="G29" s="29"/>
      <c r="H29" s="51"/>
      <c r="I29" s="30"/>
      <c r="J29" s="30"/>
      <c r="K29" s="30"/>
      <c r="L29" s="5">
        <f>IF(Formato!$C29&lt;&gt;"",MONTH(C29),"")</f>
        <v>4</v>
      </c>
      <c r="M29" s="6" t="str">
        <f>IF(Formato!$G29&lt;&gt;"",MONTH(G29),"")</f>
        <v/>
      </c>
    </row>
    <row r="30" spans="1:13" ht="15" x14ac:dyDescent="0.25">
      <c r="A30" s="28" t="s">
        <v>127</v>
      </c>
      <c r="B30" s="52" t="s">
        <v>128</v>
      </c>
      <c r="C30" s="29" t="s">
        <v>121</v>
      </c>
      <c r="D30" s="30" t="s">
        <v>129</v>
      </c>
      <c r="E30" s="28" t="s">
        <v>21</v>
      </c>
      <c r="F30" s="30"/>
      <c r="G30" s="29"/>
      <c r="H30" s="51"/>
      <c r="I30" s="30"/>
      <c r="J30" s="30"/>
      <c r="K30" s="30"/>
      <c r="L30" s="5">
        <f>IF(Formato!$C30&lt;&gt;"",MONTH(C30),"")</f>
        <v>4</v>
      </c>
      <c r="M30" s="6" t="str">
        <f>IF(Formato!$G30&lt;&gt;"",MONTH(G30),"")</f>
        <v/>
      </c>
    </row>
    <row r="31" spans="1:13" ht="15" x14ac:dyDescent="0.25">
      <c r="A31" s="28" t="s">
        <v>130</v>
      </c>
      <c r="B31" s="52" t="s">
        <v>131</v>
      </c>
      <c r="C31" s="29" t="s">
        <v>121</v>
      </c>
      <c r="D31" s="30" t="s">
        <v>132</v>
      </c>
      <c r="E31" s="28" t="s">
        <v>22</v>
      </c>
      <c r="F31" s="30"/>
      <c r="G31" s="29"/>
      <c r="H31" s="51"/>
      <c r="I31" s="30"/>
      <c r="J31" s="30"/>
      <c r="K31" s="30"/>
      <c r="L31" s="5">
        <f>IF(Formato!$C31&lt;&gt;"",MONTH(C31),"")</f>
        <v>4</v>
      </c>
      <c r="M31" s="6" t="str">
        <f>IF(Formato!$G31&lt;&gt;"",MONTH(G31),"")</f>
        <v/>
      </c>
    </row>
    <row r="32" spans="1:13" ht="15" x14ac:dyDescent="0.25">
      <c r="A32" s="28" t="s">
        <v>133</v>
      </c>
      <c r="B32" s="52" t="s">
        <v>134</v>
      </c>
      <c r="C32" s="29" t="s">
        <v>104</v>
      </c>
      <c r="D32" s="30" t="s">
        <v>135</v>
      </c>
      <c r="E32" s="28" t="s">
        <v>23</v>
      </c>
      <c r="F32" s="30" t="s">
        <v>17</v>
      </c>
      <c r="G32" s="29" t="s">
        <v>136</v>
      </c>
      <c r="H32" s="51" t="s">
        <v>66</v>
      </c>
      <c r="I32" s="30" t="s">
        <v>67</v>
      </c>
      <c r="J32" s="30" t="s">
        <v>49</v>
      </c>
      <c r="K32" s="30" t="s">
        <v>67</v>
      </c>
      <c r="L32" s="5">
        <f>IF(Formato!$C32&lt;&gt;"",MONTH(C32),"")</f>
        <v>4</v>
      </c>
      <c r="M32" s="6">
        <f>IF(Formato!$G32&lt;&gt;"",MONTH(G32),"")</f>
        <v>4</v>
      </c>
    </row>
    <row r="33" spans="1:14" ht="15" x14ac:dyDescent="0.25">
      <c r="A33" s="28" t="s">
        <v>137</v>
      </c>
      <c r="B33" s="52" t="s">
        <v>138</v>
      </c>
      <c r="C33" s="29" t="s">
        <v>104</v>
      </c>
      <c r="D33" s="30" t="s">
        <v>139</v>
      </c>
      <c r="E33" s="28" t="s">
        <v>22</v>
      </c>
      <c r="F33" s="30"/>
      <c r="G33" s="29"/>
      <c r="H33" s="51"/>
      <c r="I33" s="30"/>
      <c r="J33" s="30"/>
      <c r="K33" s="30"/>
      <c r="L33" s="5">
        <f>IF(Formato!$C33&lt;&gt;"",MONTH(C33),"")</f>
        <v>4</v>
      </c>
      <c r="M33" s="6" t="str">
        <f>IF(Formato!$G33&lt;&gt;"",MONTH(G33),"")</f>
        <v/>
      </c>
    </row>
    <row r="34" spans="1:14" ht="15" x14ac:dyDescent="0.25">
      <c r="A34" s="28" t="s">
        <v>140</v>
      </c>
      <c r="B34" s="52" t="s">
        <v>141</v>
      </c>
      <c r="C34" s="29" t="s">
        <v>142</v>
      </c>
      <c r="D34" s="30" t="s">
        <v>143</v>
      </c>
      <c r="E34" s="28" t="s">
        <v>23</v>
      </c>
      <c r="F34" s="30" t="s">
        <v>17</v>
      </c>
      <c r="G34" s="29" t="s">
        <v>144</v>
      </c>
      <c r="H34" s="51" t="s">
        <v>66</v>
      </c>
      <c r="I34" s="30" t="s">
        <v>67</v>
      </c>
      <c r="J34" s="30" t="s">
        <v>49</v>
      </c>
      <c r="K34" s="30" t="s">
        <v>67</v>
      </c>
      <c r="L34" s="5">
        <f>IF(Formato!$C34&lt;&gt;"",MONTH(C34),"")</f>
        <v>4</v>
      </c>
      <c r="M34" s="6">
        <f>IF(Formato!$G34&lt;&gt;"",MONTH(G34),"")</f>
        <v>4</v>
      </c>
    </row>
    <row r="35" spans="1:14" ht="15" x14ac:dyDescent="0.25">
      <c r="A35" s="28" t="s">
        <v>145</v>
      </c>
      <c r="B35" s="52" t="s">
        <v>141</v>
      </c>
      <c r="C35" s="29" t="s">
        <v>142</v>
      </c>
      <c r="D35" s="30" t="s">
        <v>146</v>
      </c>
      <c r="E35" s="28" t="s">
        <v>23</v>
      </c>
      <c r="F35" s="30" t="s">
        <v>17</v>
      </c>
      <c r="G35" s="29" t="s">
        <v>144</v>
      </c>
      <c r="H35" s="51" t="s">
        <v>66</v>
      </c>
      <c r="I35" s="30" t="s">
        <v>67</v>
      </c>
      <c r="J35" s="30" t="s">
        <v>49</v>
      </c>
      <c r="K35" s="30" t="s">
        <v>67</v>
      </c>
      <c r="L35" s="5">
        <f>IF(Formato!$C35&lt;&gt;"",MONTH(C35),"")</f>
        <v>4</v>
      </c>
      <c r="M35" s="6">
        <f>IF(Formato!$G35&lt;&gt;"",MONTH(G35),"")</f>
        <v>4</v>
      </c>
    </row>
    <row r="36" spans="1:14" ht="15" x14ac:dyDescent="0.25">
      <c r="A36" s="28" t="s">
        <v>147</v>
      </c>
      <c r="B36" s="52" t="s">
        <v>148</v>
      </c>
      <c r="C36" s="29" t="s">
        <v>142</v>
      </c>
      <c r="D36" s="30" t="s">
        <v>149</v>
      </c>
      <c r="E36" s="28" t="s">
        <v>23</v>
      </c>
      <c r="F36" s="30" t="s">
        <v>17</v>
      </c>
      <c r="G36" s="29" t="s">
        <v>142</v>
      </c>
      <c r="H36" s="51" t="s">
        <v>66</v>
      </c>
      <c r="I36" s="30" t="s">
        <v>67</v>
      </c>
      <c r="J36" s="30" t="s">
        <v>49</v>
      </c>
      <c r="K36" s="30" t="s">
        <v>67</v>
      </c>
      <c r="L36" s="5">
        <f>IF(Formato!$C36&lt;&gt;"",MONTH(C36),"")</f>
        <v>4</v>
      </c>
      <c r="M36" s="6">
        <f>IF(Formato!$G36&lt;&gt;"",MONTH(G36),"")</f>
        <v>4</v>
      </c>
    </row>
    <row r="37" spans="1:14" ht="15" x14ac:dyDescent="0.25">
      <c r="A37" s="28" t="s">
        <v>150</v>
      </c>
      <c r="B37" s="52" t="s">
        <v>151</v>
      </c>
      <c r="C37" s="29">
        <v>43576</v>
      </c>
      <c r="D37" s="30" t="s">
        <v>152</v>
      </c>
      <c r="E37" s="28" t="s">
        <v>22</v>
      </c>
      <c r="F37" s="30"/>
      <c r="G37" s="29"/>
      <c r="H37" s="51"/>
      <c r="I37" s="30"/>
      <c r="J37" s="30"/>
      <c r="K37" s="30"/>
      <c r="L37" s="5">
        <f>IF(Formato!$C37&lt;&gt;"",MONTH(C37),"")</f>
        <v>4</v>
      </c>
      <c r="M37" s="6" t="str">
        <f>IF(Formato!$G37&lt;&gt;"",MONTH(G37),"")</f>
        <v/>
      </c>
    </row>
    <row r="38" spans="1:14" ht="15" x14ac:dyDescent="0.25">
      <c r="A38" s="28" t="s">
        <v>153</v>
      </c>
      <c r="B38" s="52" t="s">
        <v>151</v>
      </c>
      <c r="C38" s="29">
        <v>43576</v>
      </c>
      <c r="D38" s="30" t="s">
        <v>152</v>
      </c>
      <c r="E38" s="28" t="s">
        <v>22</v>
      </c>
      <c r="F38" s="30"/>
      <c r="G38" s="29"/>
      <c r="H38" s="51"/>
      <c r="I38" s="30"/>
      <c r="J38" s="30"/>
      <c r="K38" s="30"/>
      <c r="L38" s="5">
        <f>IF(Formato!$C38&lt;&gt;"",MONTH(C38),"")</f>
        <v>4</v>
      </c>
      <c r="M38" s="6" t="str">
        <f>IF(Formato!$G38&lt;&gt;"",MONTH(G38),"")</f>
        <v/>
      </c>
    </row>
    <row r="39" spans="1:14" ht="15" x14ac:dyDescent="0.25">
      <c r="A39" s="28" t="s">
        <v>154</v>
      </c>
      <c r="B39" s="52" t="s">
        <v>155</v>
      </c>
      <c r="C39" s="29">
        <v>43578</v>
      </c>
      <c r="D39" s="30" t="s">
        <v>156</v>
      </c>
      <c r="E39" s="28" t="s">
        <v>22</v>
      </c>
      <c r="F39" s="30"/>
      <c r="G39" s="29"/>
      <c r="H39" s="51"/>
      <c r="I39" s="30"/>
      <c r="J39" s="30"/>
      <c r="K39" s="30"/>
      <c r="L39" s="5">
        <f>IF(Formato!$C39&lt;&gt;"",MONTH(C39),"")</f>
        <v>4</v>
      </c>
      <c r="M39" s="6" t="str">
        <f>IF(Formato!$G39&lt;&gt;"",MONTH(G39),"")</f>
        <v/>
      </c>
    </row>
    <row r="40" spans="1:14" ht="15" x14ac:dyDescent="0.25">
      <c r="A40" s="28" t="s">
        <v>157</v>
      </c>
      <c r="B40" s="52" t="s">
        <v>158</v>
      </c>
      <c r="C40" s="29" t="s">
        <v>159</v>
      </c>
      <c r="D40" s="30" t="s">
        <v>160</v>
      </c>
      <c r="E40" s="28" t="s">
        <v>23</v>
      </c>
      <c r="F40" s="30" t="s">
        <v>17</v>
      </c>
      <c r="G40" s="29" t="s">
        <v>161</v>
      </c>
      <c r="H40" s="51" t="s">
        <v>66</v>
      </c>
      <c r="I40" s="30" t="s">
        <v>67</v>
      </c>
      <c r="J40" s="30" t="s">
        <v>49</v>
      </c>
      <c r="K40" s="30" t="s">
        <v>67</v>
      </c>
      <c r="L40" s="5">
        <f>IF(Formato!$C40&lt;&gt;"",MONTH(C40),"")</f>
        <v>4</v>
      </c>
      <c r="M40" s="6">
        <f>IF(Formato!$G40&lt;&gt;"",MONTH(G40),"")</f>
        <v>4</v>
      </c>
    </row>
    <row r="41" spans="1:14" ht="15" x14ac:dyDescent="0.25">
      <c r="A41" s="28"/>
      <c r="B41" s="52"/>
      <c r="C41" s="29"/>
      <c r="D41" s="30"/>
      <c r="E41" s="28"/>
      <c r="F41" s="30"/>
      <c r="G41" s="29"/>
      <c r="H41" s="29"/>
      <c r="I41" s="30"/>
      <c r="J41" s="30"/>
      <c r="K41" s="30"/>
      <c r="L41" s="5" t="str">
        <f>IF(Formato!$C41&lt;&gt;"",MONTH(C41),"")</f>
        <v/>
      </c>
      <c r="M41" s="6" t="str">
        <f>IF(Formato!$G41&lt;&gt;"",MONTH(G41),"")</f>
        <v/>
      </c>
    </row>
    <row r="42" spans="1:14" ht="15" x14ac:dyDescent="0.25">
      <c r="A42" s="28"/>
      <c r="B42" s="28"/>
      <c r="C42" s="29"/>
      <c r="D42" s="30"/>
      <c r="E42" s="28"/>
      <c r="F42" s="30"/>
      <c r="G42" s="29"/>
      <c r="H42" s="29"/>
      <c r="I42" s="30"/>
      <c r="J42" s="30"/>
      <c r="K42" s="30"/>
      <c r="L42" s="5" t="str">
        <f>IF(Formato!$C42&lt;&gt;"",MONTH(C42),"")</f>
        <v/>
      </c>
      <c r="M42" s="6" t="str">
        <f>IF(Formato!$G42&lt;&gt;"",MONTH(G42),"")</f>
        <v/>
      </c>
    </row>
    <row r="43" spans="1:14" ht="15" x14ac:dyDescent="0.25">
      <c r="A43" s="28"/>
      <c r="B43" s="28"/>
      <c r="C43" s="29"/>
      <c r="D43" s="30"/>
      <c r="E43" s="28"/>
      <c r="F43" s="30"/>
      <c r="G43" s="29"/>
      <c r="H43" s="29"/>
      <c r="I43" s="30"/>
      <c r="J43" s="30"/>
      <c r="K43" s="30"/>
      <c r="L43" s="5" t="str">
        <f>IF(Formato!$C43&lt;&gt;"",MONTH(C43),"")</f>
        <v/>
      </c>
      <c r="M43" s="6" t="str">
        <f>IF(Formato!$G43&lt;&gt;"",MONTH(G43),"")</f>
        <v/>
      </c>
    </row>
    <row r="44" spans="1:14" ht="15" x14ac:dyDescent="0.25">
      <c r="A44" s="28"/>
      <c r="B44" s="28"/>
      <c r="C44" s="29"/>
      <c r="D44" s="30"/>
      <c r="E44" s="28"/>
      <c r="F44" s="30"/>
      <c r="G44" s="29"/>
      <c r="H44" s="29"/>
      <c r="I44" s="30"/>
      <c r="J44" s="30"/>
      <c r="K44" s="30"/>
      <c r="L44" s="18" t="str">
        <f>IF(Formato!$C44&lt;&gt;"",MONTH(C44),"")</f>
        <v/>
      </c>
      <c r="M44" s="19" t="str">
        <f>IF(Formato!$G44&lt;&gt;"",MONTH(G44),"")</f>
        <v/>
      </c>
    </row>
    <row r="46" spans="1:14" x14ac:dyDescent="0.25">
      <c r="B46" s="1"/>
      <c r="C46" s="1"/>
      <c r="D46" s="1"/>
      <c r="E46" s="1"/>
    </row>
    <row r="47" spans="1:14" x14ac:dyDescent="0.25">
      <c r="M47" s="20" t="s">
        <v>43</v>
      </c>
    </row>
    <row r="48" spans="1:14" ht="39.75" customHeight="1" x14ac:dyDescent="0.25">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Lic</cp:lastModifiedBy>
  <cp:revision/>
  <dcterms:created xsi:type="dcterms:W3CDTF">2017-10-19T22:18:57Z</dcterms:created>
  <dcterms:modified xsi:type="dcterms:W3CDTF">2019-05-02T19:17:41Z</dcterms:modified>
</cp:coreProperties>
</file>