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4240" windowHeight="11955" activeTab="1"/>
  </bookViews>
  <sheets>
    <sheet name="Fundamentación" sheetId="2" r:id="rId1"/>
    <sheet name="Formato" sheetId="1" r:id="rId2"/>
  </sheets>
  <definedNames>
    <definedName name="CMedios">Medios[Descripción]</definedName>
    <definedName name="CRespuestas">Fundamentación!$C$13:$C$23</definedName>
    <definedName name="CTramites">Fundamentación!$C$28:$C$30</definedName>
  </definedNames>
  <calcPr calcId="144525"/>
</workbook>
</file>

<file path=xl/calcChain.xml><?xml version="1.0" encoding="utf-8"?>
<calcChain xmlns="http://schemas.openxmlformats.org/spreadsheetml/2006/main">
  <c r="L11" i="1" l="1"/>
  <c r="M11" i="1"/>
  <c r="L12" i="1"/>
  <c r="M12" i="1"/>
  <c r="L13" i="1"/>
  <c r="M13" i="1"/>
  <c r="L14" i="1"/>
  <c r="M14" i="1"/>
  <c r="L15" i="1"/>
  <c r="M15" i="1"/>
  <c r="L16" i="1"/>
  <c r="M16" i="1"/>
  <c r="L17" i="1"/>
  <c r="M17" i="1"/>
  <c r="L18" i="1"/>
  <c r="M18" i="1"/>
  <c r="L19" i="1"/>
  <c r="M19" i="1"/>
  <c r="L20" i="1"/>
  <c r="M20" i="1"/>
  <c r="L21" i="1"/>
  <c r="M21" i="1"/>
  <c r="L22" i="1"/>
  <c r="M22" i="1"/>
  <c r="L23" i="1"/>
  <c r="M23" i="1"/>
  <c r="H2" i="1" l="1"/>
  <c r="H1" i="1"/>
  <c r="L10" i="1" l="1"/>
  <c r="M10" i="1"/>
  <c r="B2" i="1" l="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<sst xmlns="http://schemas.openxmlformats.org/spreadsheetml/2006/main" count="153" uniqueCount="108">
  <si>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</si>
  <si>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</si>
  <si>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</si>
  <si>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</si>
  <si>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</si>
  <si>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</si>
  <si>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</si>
  <si>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</si>
  <si>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</si>
  <si>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</si>
  <si>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</si>
  <si>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</si>
  <si>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</si>
  <si>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</si>
  <si>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</si>
  <si>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</si>
  <si>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</si>
  <si>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</si>
  <si>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</si>
  <si>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</si>
  <si>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</si>
  <si>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</si>
  <si>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</si>
  <si>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</si>
  <si>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</si>
  <si>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</si>
  <si>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</si>
  <si>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</si>
  <si>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</si>
  <si>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</si>
  <si>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</si>
  <si>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</si>
  <si>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</si>
  <si>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</si>
  <si>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</si>
  <si>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</si>
  <si>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</si>
  <si>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</si>
  <si>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</si>
  <si>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</si>
  <si>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</si>
  <si>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</si>
  <si>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</si>
  <si>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</si>
  <si>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</si>
  <si>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</si>
  <si>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</si>
  <si>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</si>
  <si>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</si>
  <si>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</si>
  <si>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</si>
  <si>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</si>
  <si>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</si>
  <si>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</si>
  <si>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</si>
  <si>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</si>
  <si>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</si>
  <si>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</si>
  <si>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</si>
  <si>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C. Olga Alicia Cisneros Ibáñez</t>
  </si>
  <si>
    <t xml:space="preserve"> </t>
  </si>
  <si>
    <t xml:space="preserve">042/2019
INFOMEX
00513319
</t>
  </si>
  <si>
    <t>C. Estudios Gubernamentales del Centro</t>
  </si>
  <si>
    <t>Copia del título o cédula profesional, currículum que demuestre la experiencia profesional, y declaración patrimonial de los siguientes funcionarios; -Secretario General -Tesorero -Contralor</t>
  </si>
  <si>
    <t xml:space="preserve">043/2019
INFOMEX
00513819
</t>
  </si>
  <si>
    <t xml:space="preserve">C. Pedro Mtz </t>
  </si>
  <si>
    <t>Copia del padrón fiscal al corriente manejado por la Tesoreria, de acuerdo al art. 80 de la Lay Orgánica del Municipio Libre de SLP.</t>
  </si>
  <si>
    <t>Se otorgó información solicitada mediante oficio No. UT-117/2019</t>
  </si>
  <si>
    <t>Se otorgó información solicitada mediante oficio No. UT-113/2019</t>
  </si>
  <si>
    <t xml:space="preserve">045/2019
INFOMEX
00607419
</t>
  </si>
  <si>
    <t>C. Tezcatlipoca Hernández</t>
  </si>
  <si>
    <t>Solicito la siguiente información en relación a la consulta del Plan de Desarrollo Municipal 2018-2021, la cual consta de: - Convocatoria y acuses de recibido. - Actas, relatorías y listas de asistencia por los foros realizados. - Acuses de toda documentación recibida oficios de petición, solicitudes, actas de acuerdo etc. - Reportes de actividades del o los secretarios técnicos de la consulta. - Reportes de las y los directores de los diferentes departamentos del Ayuntamiento que participaron en los foros de consulta. - Plan de desarrollo y oficio de entrega al Congreso del Estado. - Evidencia fotográfica por cada uno de los foros realizados. - Publicación del plan de desarrollo municipal en el periódico oficial. - Facturas, recibos de pago, pólizas y oficios de comisión, etc., por los gastos realizados en la realización de los foros y entrega del plan de desarrollo municipal.</t>
  </si>
  <si>
    <t xml:space="preserve">046/2019
INFOMEX
00630119
</t>
  </si>
  <si>
    <t>Solicito se fundamente y motive el por qué se le expidió la licencia de construcción a la Sra. Elvira Godínez Olvera, en la calle Melchor Ocampo número 102 en Xilitla, S. L. P.</t>
  </si>
  <si>
    <t>Se otorgó información solicitada mediante oficio No. UT-133/2019</t>
  </si>
  <si>
    <t xml:space="preserve">044/2019
INFOMEX
00568419
</t>
  </si>
  <si>
    <t>C. Isidro Alejandro Jiménez Esquivel</t>
  </si>
  <si>
    <t>Cuanto gastarán en 2019 en la compra de productos tales como: Estufas de Leña Calentadores solares Laminas acanaladas</t>
  </si>
  <si>
    <t>Se otorgó información solicitada mediante oficio No. UT-128/2019</t>
  </si>
  <si>
    <t xml:space="preserve">047/2019
INFOMEX
00630419
</t>
  </si>
  <si>
    <t>Solicito se fundamente y motive la negación de la copia de los planos y copia de la memoria de cálculo estructural para la autorización de construcción en la calle Melchor Ocampo número 102, en Xilitla, S. L. P.</t>
  </si>
  <si>
    <t>Se otorgó información solicitada mediante oficio No. UT-129/2019</t>
  </si>
  <si>
    <t xml:space="preserve">048/2019
INFOMEX
00630719
</t>
  </si>
  <si>
    <t>Solicito se fundamente y motive el por qué firmó la licencia de construcción a la Sra. Elvira Godínez Olvera en la calle de Melchor Ocampo número 102, el Sr. Lorenzo Antonio Méndez Reséndiz y no el Ing. Sergio Márquez Correa, director del departamento de Obras Públicas de Xilitla, S. L. P.</t>
  </si>
  <si>
    <t>Se otorgó información solicitada mediante oficio No. UT-134/2019</t>
  </si>
  <si>
    <t xml:space="preserve">049/2019
INFOMEX
00633119
</t>
  </si>
  <si>
    <t>C. Pedro Martínez</t>
  </si>
  <si>
    <t>Copia de INE (sin dirección o domicilio) o acta de nacimiento de los miembros del cabildo, y Srio Gral, Tesorero, y Contralor. Con el fin de realizar un análisis de parentesco entre ellos.</t>
  </si>
  <si>
    <t>Se otorgó información solicitada mediante oficio No. UT-132/2019</t>
  </si>
  <si>
    <t xml:space="preserve">050/2019
INFOMEX
00633919
</t>
  </si>
  <si>
    <t xml:space="preserve">C. Pedro Martínez </t>
  </si>
  <si>
    <t>De acuerdo a las publicaciones en redes sociales de las páginas del municipio, realizaron eventos para festejar el día del niño. A lo cual se solicita el listado de proveedores que fueron contratados para el festejo; Dulces, Juguetes, Infables, Comida. Así como los montos y contratos por los mismos.</t>
  </si>
  <si>
    <t>Se otorgó información solicitada mediante oficio No. UT-137/2019</t>
  </si>
  <si>
    <t xml:space="preserve">051/2019
INFOMEX
00636619
</t>
  </si>
  <si>
    <t>Solicito copia de las licencias de construcción que otorgó el Lic. Lorenzo Antonio Méndez Reséndiz, en el período 2015-2018en Xilitla, S. L. P.</t>
  </si>
  <si>
    <t>Se otorgó información solicitada mediante oficio No. UT-136/2019</t>
  </si>
  <si>
    <t xml:space="preserve">052/2019
INFOMEX
00636819
</t>
  </si>
  <si>
    <t>Solicito copia de las licencias de construcción que otorgó el Ing. Sergio Márquez Correa, director del Departamento de obras Públicas en el mes de octubre de 2017 en Xilitla, S. L. P.</t>
  </si>
  <si>
    <t>Se otorgó información solicitada mediante oficio No. UT-135/2019</t>
  </si>
  <si>
    <t xml:space="preserve">053/2019
INFOMEX
00667719
</t>
  </si>
  <si>
    <t>C. Mariel  Caballero  Rubio</t>
  </si>
  <si>
    <t>Copia digital del Acta de instalación del Consejo Municipal de Protección Civil de ese municipio</t>
  </si>
  <si>
    <t>054/2019</t>
  </si>
  <si>
    <t>C. Zenón González Hernández</t>
  </si>
  <si>
    <t>Solicitamos por parte de sitio único” La Joyita” transporte público, si existe algún documento legal que acredite la dotación u otorgamiento de un rampa para transporte colectivo San Antonio Xalcuayo - Xilita, de lo contrario se está afectando la ley de transporte público del estado.</t>
  </si>
  <si>
    <t xml:space="preserve">055/2019
INFOMEX
0071391
</t>
  </si>
  <si>
    <t>C. Luis Aguilar Contreras</t>
  </si>
  <si>
    <t xml:space="preserve">Buen día, escribo para solicitar el Nombre Completo y Correo Electrónico del:
-Presidente Municipal
-Secretario Municipal
-Síndico
-Director de Cultura
que actualmente ejerce en su H. Ayuntamiento. Y un número de teléfono general de contacto.
</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</si>
</sst>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thin">
        <color indexed="64"/>
      </right>
      <top/>
      <bottom style="thin">
        <color indexed="64"/>
      </bottom>
      <diagonal/>
    </border>
  </borders>
  <cellStyleXfs count="2">
    <xf numFmtId="0" fontId="0" fillId="0" borderId="0"/>
    <xf numFmtId="0" fontId="4" fillId="7" borderId="11" applyNumberFormat="0" applyFont="0" applyAlignment="0" applyProtection="0"/>
  </cellStyleXfs>
  <cellXfs count="66">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center" vertical="center" wrapText="1"/>
    </xf>
    <xf numFmtId="14" fontId="7" fillId="6" borderId="0" xfId="0" applyNumberFormat="1" applyFont="1" applyFill="1" applyAlignment="1">
      <alignment horizontal="center" vertical="center" wrapText="1"/>
    </xf>
    <xf numFmtId="0" fontId="0" fillId="0" borderId="0" xfId="0" applyAlignment="1">
      <alignment horizontal="center" vertical="center" wrapText="1"/>
    </xf>
    <xf numFmtId="0" fontId="0" fillId="0" borderId="2" xfId="0" applyNumberFormat="1" applyBorder="1" applyAlignment="1">
      <alignment horizontal="center" vertical="center"/>
    </xf>
    <xf numFmtId="14" fontId="18" fillId="6" borderId="0" xfId="0" applyNumberFormat="1" applyFont="1" applyFill="1" applyAlignment="1">
      <alignment horizontal="center" vertical="center"/>
    </xf>
    <xf numFmtId="0" fontId="0" fillId="0" borderId="13" xfId="0" applyNumberFormat="1" applyBorder="1" applyAlignment="1">
      <alignment horizontal="center"/>
    </xf>
    <xf numFmtId="0" fontId="7" fillId="6" borderId="0" xfId="0" applyFont="1" applyFill="1" applyAlignment="1">
      <alignment horizontal="left" vertical="center" wrapText="1"/>
    </xf>
    <xf numFmtId="0" fontId="18" fillId="6" borderId="0" xfId="0" applyFont="1" applyFill="1" applyAlignment="1">
      <alignment horizontal="center" vertical="center" wrapText="1"/>
    </xf>
    <xf numFmtId="0" fontId="18" fillId="6" borderId="0" xfId="0" applyFont="1" applyFill="1" applyAlignment="1">
      <alignment horizontal="center" vertical="center"/>
    </xf>
    <xf numFmtId="0" fontId="0" fillId="0" borderId="0" xfId="0" applyAlignment="1">
      <alignment vertical="center" wrapText="1"/>
    </xf>
    <xf numFmtId="0" fontId="18" fillId="6" borderId="0" xfId="0" applyFont="1" applyFill="1" applyAlignment="1">
      <alignment horizontal="left" vertical="center" wrapText="1"/>
    </xf>
    <xf numFmtId="0" fontId="18" fillId="6" borderId="0" xfId="0" applyFont="1" applyFill="1" applyAlignment="1">
      <alignment horizontal="center" wrapText="1"/>
    </xf>
    <xf numFmtId="14" fontId="18" fillId="6" borderId="0" xfId="0" applyNumberFormat="1" applyFont="1" applyFill="1" applyAlignment="1">
      <alignment horizontal="center" vertical="center" wrapText="1"/>
    </xf>
    <xf numFmtId="0" fontId="18" fillId="6" borderId="0" xfId="0" applyFont="1" applyFill="1" applyBorder="1" applyAlignment="1">
      <alignment horizontal="center" vertical="center" wrapText="1"/>
    </xf>
    <xf numFmtId="14" fontId="18" fillId="6" borderId="0" xfId="0" applyNumberFormat="1" applyFont="1" applyFill="1" applyBorder="1" applyAlignment="1">
      <alignment horizontal="center" vertical="center" wrapText="1"/>
    </xf>
    <xf numFmtId="0" fontId="18" fillId="6" borderId="0" xfId="0" applyFont="1" applyFill="1" applyBorder="1" applyAlignment="1">
      <alignment horizontal="left" vertical="top" wrapText="1"/>
    </xf>
    <xf numFmtId="14" fontId="7" fillId="6" borderId="0" xfId="0" applyNumberFormat="1" applyFont="1" applyFill="1" applyBorder="1" applyAlignment="1">
      <alignment horizontal="center"/>
    </xf>
    <xf numFmtId="0" fontId="7" fillId="6" borderId="0" xfId="0" applyFont="1" applyFill="1" applyBorder="1" applyAlignment="1">
      <alignment horizontal="left" vertical="center" wrapText="1"/>
    </xf>
    <xf numFmtId="0" fontId="7" fillId="6" borderId="0" xfId="0" applyFont="1" applyFill="1" applyBorder="1" applyAlignment="1">
      <alignment horizontal="center" vertical="center" wrapText="1"/>
    </xf>
    <xf numFmtId="0" fontId="7" fillId="6" borderId="0" xfId="0" applyFont="1" applyFill="1" applyBorder="1" applyAlignment="1">
      <alignment horizontal="center" vertical="center"/>
    </xf>
    <xf numFmtId="14" fontId="7" fillId="6" borderId="0" xfId="0" applyNumberFormat="1" applyFont="1" applyFill="1" applyBorder="1" applyAlignment="1">
      <alignment horizontal="center" vertical="center"/>
    </xf>
    <xf numFmtId="0" fontId="0" fillId="0" borderId="0" xfId="0" applyAlignment="1">
      <alignment horizontal="left" vertical="center" wrapText="1"/>
    </xf>
    <xf numFmtId="14" fontId="7" fillId="6" borderId="0" xfId="0" applyNumberFormat="1" applyFont="1" applyFill="1" applyBorder="1" applyAlignment="1">
      <alignment horizontal="center" vertical="center" wrapText="1"/>
    </xf>
    <xf numFmtId="0" fontId="7" fillId="6" borderId="0" xfId="0" applyFont="1" applyFill="1" applyAlignment="1">
      <alignment horizontal="center" wrapText="1"/>
    </xf>
    <xf numFmtId="14" fontId="7" fillId="6" borderId="0" xfId="0" applyNumberFormat="1" applyFont="1" applyFill="1" applyAlignment="1">
      <alignment horizontal="left" vertical="center" wrapText="1"/>
    </xf>
    <xf numFmtId="0" fontId="0" fillId="0" borderId="0" xfId="0" applyAlignment="1">
      <alignment horizontal="left" vertical="center"/>
    </xf>
    <xf numFmtId="0" fontId="7" fillId="6" borderId="0" xfId="0" applyFont="1" applyFill="1" applyBorder="1" applyAlignment="1">
      <alignment horizont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outline="0">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1</xdr:col>
      <xdr:colOff>42333</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3"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topLeftCell="A13" zoomScaleNormal="100" workbookViewId="0">
      <selection activeCell="C28" sqref="C28"/>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60" t="s">
        <v>2</v>
      </c>
      <c r="D1" s="60"/>
      <c r="E1" s="60"/>
    </row>
    <row r="2" spans="1:5" ht="85.5" customHeight="1" x14ac:dyDescent="0.2">
      <c r="A2" s="11">
        <v>34</v>
      </c>
      <c r="B2" s="11" t="s">
        <v>3</v>
      </c>
      <c r="C2" s="59" t="s">
        <v>4</v>
      </c>
      <c r="D2" s="59"/>
      <c r="E2" s="59"/>
    </row>
    <row r="3" spans="1:5" ht="64.5" customHeight="1" x14ac:dyDescent="0.2">
      <c r="A3" s="11">
        <v>54</v>
      </c>
      <c r="B3" s="11" t="s">
        <v>5</v>
      </c>
      <c r="C3" s="59" t="s">
        <v>6</v>
      </c>
      <c r="D3" s="59"/>
      <c r="E3" s="59"/>
    </row>
    <row r="4" spans="1:5" ht="69" customHeight="1" x14ac:dyDescent="0.2">
      <c r="A4" s="11">
        <v>54</v>
      </c>
      <c r="B4" s="11" t="s">
        <v>7</v>
      </c>
      <c r="C4" s="59" t="s">
        <v>8</v>
      </c>
      <c r="D4" s="59"/>
      <c r="E4" s="59"/>
    </row>
    <row r="10" spans="1:5" ht="15.75" x14ac:dyDescent="0.2">
      <c r="B10" s="58" t="s">
        <v>45</v>
      </c>
      <c r="C10" s="58"/>
    </row>
    <row r="12" spans="1:5" x14ac:dyDescent="0.2">
      <c r="B12" s="18"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8" t="s">
        <v>20</v>
      </c>
    </row>
    <row r="23" spans="2:3" x14ac:dyDescent="0.2">
      <c r="B23" s="29">
        <v>11</v>
      </c>
      <c r="C23" s="30" t="s">
        <v>58</v>
      </c>
    </row>
    <row r="25" spans="2:3" ht="15.75" x14ac:dyDescent="0.2">
      <c r="B25" s="58" t="s">
        <v>44</v>
      </c>
      <c r="C25" s="58"/>
    </row>
    <row r="27" spans="2:3" x14ac:dyDescent="0.2">
      <c r="B27" s="18" t="s">
        <v>21</v>
      </c>
      <c r="C27" s="8" t="s">
        <v>10</v>
      </c>
    </row>
    <row r="28" spans="2:3" x14ac:dyDescent="0.2">
      <c r="B28" s="9">
        <v>1</v>
      </c>
      <c r="C28" s="8" t="s">
        <v>22</v>
      </c>
    </row>
    <row r="29" spans="2:3" x14ac:dyDescent="0.2">
      <c r="B29" s="9">
        <v>2</v>
      </c>
      <c r="C29" s="8" t="s">
        <v>23</v>
      </c>
    </row>
    <row r="30" spans="2:3" x14ac:dyDescent="0.2">
      <c r="B30" s="9">
        <v>3</v>
      </c>
      <c r="C30" s="8" t="s">
        <v>24</v>
      </c>
    </row>
    <row r="33" spans="2:3" ht="15.75" x14ac:dyDescent="0.2">
      <c r="B33" s="58" t="s">
        <v>46</v>
      </c>
      <c r="C33" s="58"/>
    </row>
    <row r="35" spans="2:3" x14ac:dyDescent="0.2">
      <c r="B35" s="18" t="s">
        <v>47</v>
      </c>
      <c r="C35" s="8" t="s">
        <v>10</v>
      </c>
    </row>
    <row r="36" spans="2:3" x14ac:dyDescent="0.2">
      <c r="B36" s="9">
        <v>1</v>
      </c>
      <c r="C36" s="8" t="s">
        <v>48</v>
      </c>
    </row>
    <row r="37" spans="2:3" x14ac:dyDescent="0.2">
      <c r="B37" s="9">
        <v>2</v>
      </c>
      <c r="C37" s="8" t="s">
        <v>54</v>
      </c>
    </row>
    <row r="38" spans="2:3" x14ac:dyDescent="0.2">
      <c r="B38" s="9">
        <v>3</v>
      </c>
      <c r="C38" s="8" t="s">
        <v>49</v>
      </c>
    </row>
    <row r="39" spans="2:3" x14ac:dyDescent="0.2">
      <c r="B39" s="9">
        <v>4</v>
      </c>
      <c r="C39" s="8" t="s">
        <v>52</v>
      </c>
    </row>
    <row r="40" spans="2:3" x14ac:dyDescent="0.2">
      <c r="B40" s="9">
        <v>5</v>
      </c>
      <c r="C40" s="25" t="s">
        <v>51</v>
      </c>
    </row>
    <row r="41" spans="2:3" x14ac:dyDescent="0.2">
      <c r="B41" s="9">
        <v>6</v>
      </c>
      <c r="C41" s="25" t="s">
        <v>53</v>
      </c>
    </row>
  </sheetData>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23"/>
  <sheetViews>
    <sheetView showGridLines="0" tabSelected="1" zoomScale="80" zoomScaleNormal="80" workbookViewId="0">
      <selection activeCell="K5" sqref="K5"/>
    </sheetView>
  </sheetViews>
  <sheetFormatPr baseColWidth="10" defaultColWidth="9.140625" defaultRowHeight="12.75" x14ac:dyDescent="0.2"/>
  <cols>
    <col min="1" max="1" width="13.5703125" style="4" customWidth="1"/>
    <col min="2" max="2" width="17.42578125" customWidth="1"/>
    <col min="3" max="3" width="13.140625" customWidth="1"/>
    <col min="4" max="4" width="95.140625" customWidth="1"/>
    <col min="5" max="5" width="15.5703125" customWidth="1"/>
    <col min="6" max="6" width="21.28515625" customWidth="1"/>
    <col min="7" max="7" width="13.42578125" customWidth="1"/>
    <col min="8" max="8" width="23.85546875" customWidth="1"/>
    <col min="9" max="9" width="8.28515625" customWidth="1"/>
    <col min="10" max="10" width="10.85546875" customWidth="1"/>
    <col min="11" max="11" width="6.85546875" customWidth="1"/>
    <col min="12" max="12" width="13.42578125" hidden="1" customWidth="1"/>
    <col min="13" max="13" width="8.7109375" hidden="1" customWidth="1"/>
    <col min="14" max="14" width="44.5703125" customWidth="1"/>
    <col min="15" max="253" width="11.42578125" customWidth="1"/>
  </cols>
  <sheetData>
    <row r="1" spans="1:14" ht="36" customHeight="1" x14ac:dyDescent="0.2">
      <c r="A1" s="2" t="s">
        <v>25</v>
      </c>
      <c r="B1" s="15">
        <v>5</v>
      </c>
      <c r="C1" s="62" t="s">
        <v>26</v>
      </c>
      <c r="D1" s="63"/>
      <c r="F1" s="2" t="s">
        <v>27</v>
      </c>
      <c r="G1" s="6" t="s">
        <v>28</v>
      </c>
      <c r="H1" s="5">
        <f>COUNTIF(Formato!$L$10:$L$23,B1)</f>
        <v>12</v>
      </c>
      <c r="I1" s="64" t="s">
        <v>29</v>
      </c>
      <c r="J1" s="65"/>
      <c r="K1" s="65"/>
      <c r="L1" s="65"/>
    </row>
    <row r="2" spans="1:14" ht="36.75" customHeight="1" thickBot="1" x14ac:dyDescent="0.25">
      <c r="B2" s="16" t="str">
        <f>IF(B1&gt;0, CHOOSE(B1,"Enero", "Febrero", "Marzo", "Abril", "Mayo", "Junio", "Julio", "Agosto","Septiembre","Octubre","Noviembre","Diciembre"),"Escriba arriba número de mes a reportar")</f>
        <v>Mayo</v>
      </c>
      <c r="F2" s="3"/>
      <c r="G2" s="7" t="s">
        <v>30</v>
      </c>
      <c r="H2" s="5">
        <f>COUNTIF(Formato!$M$10:$M$23,B1)</f>
        <v>11</v>
      </c>
      <c r="I2" s="64" t="s">
        <v>31</v>
      </c>
      <c r="J2" s="65"/>
      <c r="K2" s="65"/>
      <c r="L2" s="65"/>
    </row>
    <row r="3" spans="1:14" ht="18.75" thickBot="1" x14ac:dyDescent="0.25">
      <c r="A3" s="2" t="s">
        <v>32</v>
      </c>
      <c r="B3" s="15">
        <v>2019</v>
      </c>
      <c r="D3" s="3"/>
      <c r="E3" s="13"/>
      <c r="F3" s="12"/>
      <c r="M3" s="19" t="s">
        <v>33</v>
      </c>
      <c r="N3" s="27"/>
    </row>
    <row r="4" spans="1:14" ht="32.25" customHeight="1" x14ac:dyDescent="0.2">
      <c r="M4" s="20">
        <v>1</v>
      </c>
      <c r="N4" s="28" t="s">
        <v>34</v>
      </c>
    </row>
    <row r="5" spans="1:14" ht="77.25" thickBot="1" x14ac:dyDescent="0.25">
      <c r="F5" s="8"/>
      <c r="G5" t="s">
        <v>60</v>
      </c>
      <c r="M5" s="21">
        <v>2</v>
      </c>
      <c r="N5" s="26" t="s">
        <v>35</v>
      </c>
    </row>
    <row r="6" spans="1:14" ht="18" customHeight="1" x14ac:dyDescent="0.25">
      <c r="A6" s="61" t="s">
        <v>36</v>
      </c>
      <c r="B6" s="61"/>
      <c r="C6" s="61"/>
      <c r="D6" s="61"/>
      <c r="E6" s="61"/>
      <c r="F6" s="61"/>
      <c r="G6" s="61"/>
      <c r="H6" s="61"/>
      <c r="I6" s="61"/>
    </row>
    <row r="9" spans="1:14" s="1" customFormat="1" ht="51.75" customHeight="1" thickBot="1" x14ac:dyDescent="0.25">
      <c r="A9" s="17" t="s">
        <v>50</v>
      </c>
      <c r="B9" s="17" t="s">
        <v>56</v>
      </c>
      <c r="C9" s="22" t="s">
        <v>37</v>
      </c>
      <c r="D9" s="17" t="s">
        <v>38</v>
      </c>
      <c r="E9" s="22" t="s">
        <v>21</v>
      </c>
      <c r="F9" s="22" t="s">
        <v>9</v>
      </c>
      <c r="G9" s="22" t="s">
        <v>39</v>
      </c>
      <c r="H9" s="24" t="s">
        <v>55</v>
      </c>
      <c r="I9" s="22" t="s">
        <v>40</v>
      </c>
      <c r="J9" s="23" t="s">
        <v>57</v>
      </c>
      <c r="K9" s="22" t="s">
        <v>41</v>
      </c>
      <c r="L9" s="14" t="s">
        <v>42</v>
      </c>
      <c r="M9" s="14" t="s">
        <v>43</v>
      </c>
    </row>
    <row r="10" spans="1:14" s="40" customFormat="1" ht="68.25" customHeight="1" x14ac:dyDescent="0.2">
      <c r="A10" s="31" t="s">
        <v>61</v>
      </c>
      <c r="B10" s="31" t="s">
        <v>62</v>
      </c>
      <c r="C10" s="32">
        <v>43577</v>
      </c>
      <c r="D10" s="37" t="s">
        <v>63</v>
      </c>
      <c r="E10" s="31" t="s">
        <v>24</v>
      </c>
      <c r="F10" s="31" t="s">
        <v>17</v>
      </c>
      <c r="G10" s="32">
        <v>43591</v>
      </c>
      <c r="H10" s="32" t="s">
        <v>67</v>
      </c>
      <c r="I10" s="38">
        <v>0</v>
      </c>
      <c r="J10" s="38" t="s">
        <v>48</v>
      </c>
      <c r="K10" s="38">
        <v>0</v>
      </c>
      <c r="L10" s="36">
        <f>IF(Formato!$C10&lt;&gt;"",MONTH(C10),"")</f>
        <v>4</v>
      </c>
      <c r="M10" s="34">
        <f>IF(Formato!$G10&lt;&gt;"",MONTH(G10),"")</f>
        <v>5</v>
      </c>
    </row>
    <row r="11" spans="1:14" s="40" customFormat="1" ht="68.25" customHeight="1" x14ac:dyDescent="0.2">
      <c r="A11" s="42" t="s">
        <v>64</v>
      </c>
      <c r="B11" s="39" t="s">
        <v>65</v>
      </c>
      <c r="C11" s="35">
        <v>43577</v>
      </c>
      <c r="D11" s="41" t="s">
        <v>66</v>
      </c>
      <c r="E11" s="39" t="s">
        <v>24</v>
      </c>
      <c r="F11" s="38" t="s">
        <v>17</v>
      </c>
      <c r="G11" s="35">
        <v>43587</v>
      </c>
      <c r="H11" s="43" t="s">
        <v>68</v>
      </c>
      <c r="I11" s="38">
        <v>0</v>
      </c>
      <c r="J11" s="38" t="s">
        <v>48</v>
      </c>
      <c r="K11" s="38">
        <v>0</v>
      </c>
      <c r="L11" s="36">
        <f>IF(Formato!$C11&lt;&gt;"",MONTH(C11),"")</f>
        <v>4</v>
      </c>
      <c r="M11" s="34">
        <f>IF(Formato!$G11&lt;&gt;"",MONTH(G11),"")</f>
        <v>5</v>
      </c>
    </row>
    <row r="12" spans="1:14" s="40" customFormat="1" ht="68.25" customHeight="1" x14ac:dyDescent="0.2">
      <c r="A12" s="54" t="s">
        <v>75</v>
      </c>
      <c r="B12" s="31" t="s">
        <v>76</v>
      </c>
      <c r="C12" s="55">
        <v>43587</v>
      </c>
      <c r="D12" s="37" t="s">
        <v>77</v>
      </c>
      <c r="E12" s="37" t="s">
        <v>24</v>
      </c>
      <c r="F12" s="37" t="s">
        <v>17</v>
      </c>
      <c r="G12" s="55">
        <v>43606</v>
      </c>
      <c r="H12" s="55" t="s">
        <v>78</v>
      </c>
      <c r="I12" s="31">
        <v>0</v>
      </c>
      <c r="J12" s="31" t="s">
        <v>48</v>
      </c>
      <c r="K12" s="31">
        <v>0</v>
      </c>
      <c r="L12" s="36">
        <f>IF(Formato!$C12&lt;&gt;"",MONTH(C12),"")</f>
        <v>5</v>
      </c>
      <c r="M12" s="34">
        <f>IF(Formato!$G12&lt;&gt;"",MONTH(G12),"")</f>
        <v>5</v>
      </c>
    </row>
    <row r="13" spans="1:14" s="40" customFormat="1" ht="159.75" customHeight="1" x14ac:dyDescent="0.2">
      <c r="A13" s="44" t="s">
        <v>69</v>
      </c>
      <c r="B13" s="44" t="s">
        <v>70</v>
      </c>
      <c r="C13" s="45">
        <v>43594</v>
      </c>
      <c r="D13" s="46" t="s">
        <v>71</v>
      </c>
      <c r="E13" s="44" t="s">
        <v>23</v>
      </c>
      <c r="F13" s="44"/>
      <c r="G13" s="45"/>
      <c r="H13" s="45"/>
      <c r="I13" s="44"/>
      <c r="J13" s="44"/>
      <c r="K13" s="44"/>
      <c r="L13" s="36">
        <f>IF(Formato!$C13&lt;&gt;"",MONTH(C13),"")</f>
        <v>5</v>
      </c>
      <c r="M13" s="34" t="str">
        <f>IF(Formato!$G13&lt;&gt;"",MONTH(G13),"")</f>
        <v/>
      </c>
    </row>
    <row r="14" spans="1:14" s="33" customFormat="1" ht="68.25" customHeight="1" x14ac:dyDescent="0.2">
      <c r="A14" s="49" t="s">
        <v>72</v>
      </c>
      <c r="B14" s="49" t="s">
        <v>59</v>
      </c>
      <c r="C14" s="53">
        <v>43598</v>
      </c>
      <c r="D14" s="48" t="s">
        <v>73</v>
      </c>
      <c r="E14" s="49" t="s">
        <v>24</v>
      </c>
      <c r="F14" s="49" t="s">
        <v>17</v>
      </c>
      <c r="G14" s="53">
        <v>43612</v>
      </c>
      <c r="H14" s="53" t="s">
        <v>74</v>
      </c>
      <c r="I14" s="49">
        <v>0</v>
      </c>
      <c r="J14" s="49" t="s">
        <v>48</v>
      </c>
      <c r="K14" s="49">
        <v>0</v>
      </c>
      <c r="L14" s="36">
        <f>IF(Formato!$C14&lt;&gt;"",MONTH(C14),"")</f>
        <v>5</v>
      </c>
      <c r="M14" s="34">
        <f>IF(Formato!$G14&lt;&gt;"",MONTH(G14),"")</f>
        <v>5</v>
      </c>
    </row>
    <row r="15" spans="1:14" s="52" customFormat="1" ht="68.25" customHeight="1" x14ac:dyDescent="0.2">
      <c r="A15" s="49" t="s">
        <v>79</v>
      </c>
      <c r="B15" s="49" t="s">
        <v>59</v>
      </c>
      <c r="C15" s="53">
        <v>43598</v>
      </c>
      <c r="D15" s="48" t="s">
        <v>80</v>
      </c>
      <c r="E15" s="49" t="s">
        <v>24</v>
      </c>
      <c r="F15" s="49" t="s">
        <v>17</v>
      </c>
      <c r="G15" s="53">
        <v>43608</v>
      </c>
      <c r="H15" s="53" t="s">
        <v>81</v>
      </c>
      <c r="I15" s="49">
        <v>0</v>
      </c>
      <c r="J15" s="49" t="s">
        <v>48</v>
      </c>
      <c r="K15" s="49">
        <v>0</v>
      </c>
      <c r="L15" s="36">
        <f>IF(Formato!$C15&lt;&gt;"",MONTH(C15),"")</f>
        <v>5</v>
      </c>
      <c r="M15" s="34">
        <f>IF(Formato!$G15&lt;&gt;"",MONTH(G15),"")</f>
        <v>5</v>
      </c>
    </row>
    <row r="16" spans="1:14" s="56" customFormat="1" ht="68.25" customHeight="1" x14ac:dyDescent="0.2">
      <c r="A16" s="31" t="s">
        <v>82</v>
      </c>
      <c r="B16" s="31" t="s">
        <v>59</v>
      </c>
      <c r="C16" s="35">
        <v>43598</v>
      </c>
      <c r="D16" s="37" t="s">
        <v>83</v>
      </c>
      <c r="E16" s="49" t="s">
        <v>24</v>
      </c>
      <c r="F16" s="49" t="s">
        <v>17</v>
      </c>
      <c r="G16" s="51">
        <v>43613</v>
      </c>
      <c r="H16" s="53" t="s">
        <v>84</v>
      </c>
      <c r="I16" s="49">
        <v>0</v>
      </c>
      <c r="J16" s="49" t="s">
        <v>48</v>
      </c>
      <c r="K16" s="49">
        <v>0</v>
      </c>
      <c r="L16" s="36">
        <f>IF(Formato!$C16&lt;&gt;"",MONTH(C16),"")</f>
        <v>5</v>
      </c>
      <c r="M16" s="34">
        <f>IF(Formato!$G16&lt;&gt;"",MONTH(G16),"")</f>
        <v>5</v>
      </c>
    </row>
    <row r="17" spans="1:13" s="56" customFormat="1" ht="68.25" customHeight="1" x14ac:dyDescent="0.2">
      <c r="A17" s="57" t="s">
        <v>85</v>
      </c>
      <c r="B17" s="49" t="s">
        <v>86</v>
      </c>
      <c r="C17" s="53">
        <v>43599</v>
      </c>
      <c r="D17" s="48" t="s">
        <v>87</v>
      </c>
      <c r="E17" s="49" t="s">
        <v>24</v>
      </c>
      <c r="F17" s="49" t="s">
        <v>17</v>
      </c>
      <c r="G17" s="51">
        <v>43608</v>
      </c>
      <c r="H17" s="53" t="s">
        <v>88</v>
      </c>
      <c r="I17" s="49">
        <v>0</v>
      </c>
      <c r="J17" s="49" t="s">
        <v>48</v>
      </c>
      <c r="K17" s="49">
        <v>0</v>
      </c>
      <c r="L17" s="36">
        <f>IF(Formato!$C17&lt;&gt;"",MONTH(C17),"")</f>
        <v>5</v>
      </c>
      <c r="M17" s="34">
        <f>IF(Formato!$G17&lt;&gt;"",MONTH(G17),"")</f>
        <v>5</v>
      </c>
    </row>
    <row r="18" spans="1:13" s="56" customFormat="1" ht="68.25" customHeight="1" x14ac:dyDescent="0.2">
      <c r="A18" s="49" t="s">
        <v>89</v>
      </c>
      <c r="B18" s="49" t="s">
        <v>90</v>
      </c>
      <c r="C18" s="51">
        <v>43599</v>
      </c>
      <c r="D18" s="48" t="s">
        <v>91</v>
      </c>
      <c r="E18" s="50" t="s">
        <v>24</v>
      </c>
      <c r="F18" s="49" t="s">
        <v>17</v>
      </c>
      <c r="G18" s="51">
        <v>43613</v>
      </c>
      <c r="H18" s="53" t="s">
        <v>92</v>
      </c>
      <c r="I18" s="49">
        <v>0</v>
      </c>
      <c r="J18" s="49" t="s">
        <v>48</v>
      </c>
      <c r="K18" s="49">
        <v>0</v>
      </c>
      <c r="L18" s="36">
        <f>IF(Formato!$C18&lt;&gt;"",MONTH(C18),"")</f>
        <v>5</v>
      </c>
      <c r="M18" s="34">
        <f>IF(Formato!$G18&lt;&gt;"",MONTH(G18),"")</f>
        <v>5</v>
      </c>
    </row>
    <row r="19" spans="1:13" s="56" customFormat="1" ht="68.25" customHeight="1" x14ac:dyDescent="0.2">
      <c r="A19" s="49" t="s">
        <v>93</v>
      </c>
      <c r="B19" s="49" t="s">
        <v>59</v>
      </c>
      <c r="C19" s="51">
        <v>43599</v>
      </c>
      <c r="D19" s="48" t="s">
        <v>94</v>
      </c>
      <c r="E19" s="50" t="s">
        <v>24</v>
      </c>
      <c r="F19" s="49" t="s">
        <v>17</v>
      </c>
      <c r="G19" s="51">
        <v>43613</v>
      </c>
      <c r="H19" s="53" t="s">
        <v>95</v>
      </c>
      <c r="I19" s="49">
        <v>0</v>
      </c>
      <c r="J19" s="49" t="s">
        <v>48</v>
      </c>
      <c r="K19" s="49">
        <v>0</v>
      </c>
      <c r="L19" s="36">
        <f>IF(Formato!$C19&lt;&gt;"",MONTH(C19),"")</f>
        <v>5</v>
      </c>
      <c r="M19" s="34">
        <f>IF(Formato!$G19&lt;&gt;"",MONTH(G19),"")</f>
        <v>5</v>
      </c>
    </row>
    <row r="20" spans="1:13" s="56" customFormat="1" ht="68.25" customHeight="1" x14ac:dyDescent="0.2">
      <c r="A20" s="49" t="s">
        <v>96</v>
      </c>
      <c r="B20" s="49" t="s">
        <v>59</v>
      </c>
      <c r="C20" s="51">
        <v>43599</v>
      </c>
      <c r="D20" s="48" t="s">
        <v>97</v>
      </c>
      <c r="E20" s="50" t="s">
        <v>24</v>
      </c>
      <c r="F20" s="49" t="s">
        <v>17</v>
      </c>
      <c r="G20" s="51">
        <v>43613</v>
      </c>
      <c r="H20" s="53" t="s">
        <v>98</v>
      </c>
      <c r="I20" s="49">
        <v>0</v>
      </c>
      <c r="J20" s="49" t="s">
        <v>48</v>
      </c>
      <c r="K20" s="49">
        <v>0</v>
      </c>
      <c r="L20" s="36">
        <f>IF(Formato!$C20&lt;&gt;"",MONTH(C20),"")</f>
        <v>5</v>
      </c>
      <c r="M20" s="34">
        <f>IF(Formato!$G20&lt;&gt;"",MONTH(G20),"")</f>
        <v>5</v>
      </c>
    </row>
    <row r="21" spans="1:13" s="56" customFormat="1" ht="68.25" customHeight="1" x14ac:dyDescent="0.2">
      <c r="A21" s="49" t="s">
        <v>99</v>
      </c>
      <c r="B21" s="49" t="s">
        <v>100</v>
      </c>
      <c r="C21" s="51">
        <v>43605</v>
      </c>
      <c r="D21" s="48" t="s">
        <v>101</v>
      </c>
      <c r="E21" s="50" t="s">
        <v>23</v>
      </c>
      <c r="F21" s="49"/>
      <c r="G21" s="47"/>
      <c r="H21" s="47"/>
      <c r="I21" s="49"/>
      <c r="J21" s="49"/>
      <c r="K21" s="49"/>
      <c r="L21" s="36">
        <f>IF(Formato!$C21&lt;&gt;"",MONTH(C21),"")</f>
        <v>5</v>
      </c>
      <c r="M21" s="34" t="str">
        <f>IF(Formato!$G21&lt;&gt;"",MONTH(G21),"")</f>
        <v/>
      </c>
    </row>
    <row r="22" spans="1:13" s="56" customFormat="1" ht="68.25" customHeight="1" x14ac:dyDescent="0.2">
      <c r="A22" s="50" t="s">
        <v>102</v>
      </c>
      <c r="B22" s="49" t="s">
        <v>103</v>
      </c>
      <c r="C22" s="51">
        <v>43606</v>
      </c>
      <c r="D22" s="48" t="s">
        <v>104</v>
      </c>
      <c r="E22" s="50" t="s">
        <v>24</v>
      </c>
      <c r="F22" s="49" t="s">
        <v>18</v>
      </c>
      <c r="G22" s="53">
        <v>43613</v>
      </c>
      <c r="H22" s="53" t="s">
        <v>95</v>
      </c>
      <c r="I22" s="49">
        <v>0</v>
      </c>
      <c r="J22" s="49" t="s">
        <v>49</v>
      </c>
      <c r="K22" s="49">
        <v>0</v>
      </c>
      <c r="L22" s="36">
        <f>IF(Formato!$C22&lt;&gt;"",MONTH(C22),"")</f>
        <v>5</v>
      </c>
      <c r="M22" s="34">
        <f>IF(Formato!$G22&lt;&gt;"",MONTH(G22),"")</f>
        <v>5</v>
      </c>
    </row>
    <row r="23" spans="1:13" s="56" customFormat="1" ht="123" customHeight="1" x14ac:dyDescent="0.2">
      <c r="A23" s="49" t="s">
        <v>105</v>
      </c>
      <c r="B23" s="49" t="s">
        <v>106</v>
      </c>
      <c r="C23" s="51">
        <v>43614</v>
      </c>
      <c r="D23" s="48" t="s">
        <v>107</v>
      </c>
      <c r="E23" s="50" t="s">
        <v>23</v>
      </c>
      <c r="F23" s="49"/>
      <c r="G23" s="47"/>
      <c r="H23" s="47"/>
      <c r="I23" s="49"/>
      <c r="J23" s="49"/>
      <c r="K23" s="49"/>
      <c r="L23" s="36">
        <f>IF(Formato!$C23&lt;&gt;"",MONTH(C23),"")</f>
        <v>5</v>
      </c>
      <c r="M23" s="34" t="str">
        <f>IF(Formato!$G23&lt;&gt;"",MONTH(G23),"")</f>
        <v/>
      </c>
    </row>
  </sheetData>
  <sheetProtection selectLockedCells="1"/>
  <mergeCells count="4">
    <mergeCell ref="A6:I6"/>
    <mergeCell ref="C1:D1"/>
    <mergeCell ref="I1:L1"/>
    <mergeCell ref="I2:L2"/>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23">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3">
      <formula1>CMedios</formula1>
    </dataValidation>
  </dataValidations>
  <pageMargins left="0.75" right="0.75" top="1" bottom="1" header="0" footer="0"/>
  <pageSetup scale="50"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yolanda</cp:lastModifiedBy>
  <cp:revision/>
  <cp:lastPrinted>2019-03-04T16:47:17Z</cp:lastPrinted>
  <dcterms:created xsi:type="dcterms:W3CDTF">2017-10-19T22:18:57Z</dcterms:created>
  <dcterms:modified xsi:type="dcterms:W3CDTF">2019-06-04T16:17:46Z</dcterms:modified>
</cp:coreProperties>
</file>