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Lic\Desktop\"/>
    </mc:Choice>
  </mc:AlternateContent>
  <xr:revisionPtr revIDLastSave="0" documentId="13_ncr:1_{508F41DF-A7E1-48EA-BE19-B9E5637C7C3A}" xr6:coauthVersionLast="41" xr6:coauthVersionMax="41" xr10:uidLastSave="{00000000-0000-0000-0000-000000000000}"/>
  <bookViews>
    <workbookView xWindow="-108" yWindow="-108" windowWidth="19416" windowHeight="1101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46" i="1" l="1"/>
  <c r="M46" i="1"/>
  <c r="H2" i="1" s="1"/>
  <c r="H1" i="1"/>
  <c r="L45" i="1"/>
  <c r="M45"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<sst xmlns="http://schemas.openxmlformats.org/spreadsheetml/2006/main" count="371" uniqueCount="181">
  <si>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</si>
  <si>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</si>
  <si>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</si>
  <si>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</si>
  <si>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</si>
  <si>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</si>
  <si>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</si>
  <si>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</si>
  <si>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</si>
  <si>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</si>
  <si>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</si>
  <si>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</si>
  <si>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</si>
  <si>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</si>
  <si>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</si>
  <si>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</si>
  <si>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</si>
  <si>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</si>
  <si>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</si>
  <si>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</si>
  <si>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</si>
  <si>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</si>
  <si>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</si>
  <si>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</si>
  <si>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</si>
  <si>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</si>
  <si>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</si>
  <si>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</si>
  <si>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</si>
  <si>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</si>
  <si>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</si>
  <si>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</si>
  <si>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</si>
  <si>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</si>
  <si>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</si>
  <si>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</si>
  <si>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</si>
  <si>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</si>
  <si>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</si>
  <si>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</si>
  <si>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</si>
  <si>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</si>
  <si>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</si>
  <si>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</si>
  <si>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</si>
  <si>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</si>
  <si>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</si>
  <si>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</si>
  <si>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</si>
  <si>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</si>
  <si>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</si>
  <si>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</si>
  <si>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</si>
  <si>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</si>
  <si>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</si>
  <si>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</si>
  <si>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</si>
  <si>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</si>
  <si>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</si>
  <si>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</si>
  <si>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</si>
  <si>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</si>
  <si>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</si>
  <si>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00123219</t>
  </si>
  <si>
    <t>C.JOSE GUADALUPE GONZALEZ COVARRUBIAS</t>
  </si>
  <si>
    <t>Detalle cuantos equipos inhibidores de señal de teléfono celular recibió la Secretaria de Seguridad Pública en la entrega recepción con la pasada administración. Detalle cuantos equipos inhibidores de señal de teléfono celular cuenta la Secretaria de Seguridad Pública en el Centro de Readaptación Social de La Pila o cualquiera que sea se denominación. Detalle cual es el estaus actual y bajó que área, dirección, centro de readaptación o cualquiera que sea su denominación los tiene bajo su resguardo y uso.</t>
  </si>
  <si>
    <t>Tramite Concluido</t>
  </si>
  <si>
    <t>Sin Costo</t>
  </si>
  <si>
    <t>00137019</t>
  </si>
  <si>
    <t>C.Salvador Contreras Hilario</t>
  </si>
  <si>
    <t>07/02/2019</t>
  </si>
  <si>
    <t>Favor de proporcionar listado de los elementos que realizan labores de custodia/ guardias/ o salvaguardando la integridad física de funcionarios públicos; informar de qué dependencias son titulares y con cuántos elementos cuenta cada funcionario publico; Además de elementos asignados a particulares</t>
  </si>
  <si>
    <t>00169719</t>
  </si>
  <si>
    <t>C.Obed Rosas</t>
  </si>
  <si>
    <t>Solicito se me informe cuántos y cuáles ex gobernadores, ex procuradores y ex secretarios de gobierno del estado reciben seguridad personal asignada por el gobierno de San Luis Potosí. Cuántos elementos tienen a su disposición cada uno, cuál es el sueldo mensual neto de este personal asignado y cuál es su rango</t>
  </si>
  <si>
    <t>00211619</t>
  </si>
  <si>
    <t>C.Rosario Amaya Garza</t>
  </si>
  <si>
    <t>Tabla que contenga la siguiente información sobre Inicio de Homologación de Grados de Custodios y Policias Estatales: total de servidores públicos que recibieron la Homologación de grado el 21/feb/19, además Nombre completo del servidor público que recibe el grado, Dirección General donde labora y área, Función que realiza, Fecha de ingreso a laborar y antigüedad en el puesto, Fecha de evaluación del desempeño, Nombre del curso de formación inicial con que cuenta, Fecha de evaluación de competencias básicas, Grado que ostentaba y grado otorgado</t>
  </si>
  <si>
    <t>00224519</t>
  </si>
  <si>
    <t>C.Alejandra Mendez mendez</t>
  </si>
  <si>
    <t>25/02/2019</t>
  </si>
  <si>
    <t>se me proporcione copia simple de la solicitud de la Comunidad de San Juan de Guadalupe y sus Anexos Tierra Blanca y San Miguelito de proporcionar elementos de seguridad pública para el día 23 de febrero, y así mismo se me proporciones lista de los oficiales y patrullas comisionadas, asi como copia del informe emitido por estos mismos respecto a las actividades y hechos llevados a cabo</t>
  </si>
  <si>
    <t>00232319</t>
  </si>
  <si>
    <t>C.Gabriela Ramirez</t>
  </si>
  <si>
    <t>a. ¿Cuántos casos de acoso y/o de hostigamiento sexual se tienen registrados en la dependencia de enero 2008 a diciembre de 2018? b. En cuanto a las víctimas, señalar edad y puesto o rango dentro del organigrama. c. En cuanto a los agresores, señalar edad y puesto o rango dentro del organigrama. d. ¿Cuántos casos de acoso y/o de hostigamiento sexual han sido denunciados ante el Órgano Interno/Contraloría de la dependencia de enero de 2008 a diciembre de 2018? e. ¿En cuántos de esos casos (de 2008 a diciembre de 2018) se ha establecido una sanción para el agresor? Desglosar sanción por agresor. f. En los casos en los que se ha procedido contra un agresor ¿cómo se acreditado esta conducta? ¿Qué pruebas ha tenido que presentar la denunciante? g. En los casos que han sido del conocimiento del Órgano Interno o contraloría, ¿cuál ha sido la duración de los procesos, desde que la denunciante lo hace de su conocimiento hasta que se establece una sanción o se deshecha? h. ¿Cuenta con un protocolo para la atención de los casos de acoso y/o de hostigamiento sexual? Si es así adjuntarlo y señalar desde cuando se cuenta con él. i. Cuantas capacitaciones ha recibido el personal de la dependencia relacionado con la atención, prevención o erradicación del acoso y/o del hostigamiento sexual de enero de 2008 a diciembre de 2018? Mencionar de que área de adscripción es el personal que ha participado en las capacitaciones, fecha, número de asistentes, ponentes y costo para la dependencia. j. ¿Cuántas mujeres han renunciado o han sido despedidas por acoso y/u hostigamiento sexual de 2008 a 2018?</t>
  </si>
  <si>
    <t>00239619</t>
  </si>
  <si>
    <t>C.José de Jesús Pérez Perez</t>
  </si>
  <si>
    <t>Por este medio, y con base en el artículo 6o Constitucional, de la manera más atenta le solicito copia digital del documento que contenga la siguiente información: Número de policías Estatales operativos activos en 2019, desglosado por sexo Número de policías Estatales administrativos activos en 2019, desglosado por sexo Número de policías Estatales sindicalizados activos en 2019, desglosado por sexo</t>
  </si>
  <si>
    <t>00259019</t>
  </si>
  <si>
    <t>C.Adriana Aguilar</t>
  </si>
  <si>
    <t>Centros Penitenciarios que son administrados bajo el esquema de Asociación Público-Privada (APP). Favor de enviar la información desagregada (ver tabla anexa) por: Nombre del Centro Penitenciario Empresa(s) con la que se tiene convenio Fecha de firma del convenio Tipo de servicios que la empresa se obligó a prestar, v. gr: infraestructura, alimentos, limpieza, servicios en materia de salud, educación, trabajo y capacitación para el mismo, abastecimiento de artículos de aseo personal, agua potable, otros (especificar). Mencionar cuál es el pago anual que se ha otorgado a la empresa por la prestación del o los servicios (desagregar montos de acuerdo con el servicio prestado).</t>
  </si>
  <si>
    <t>00293519</t>
  </si>
  <si>
    <t>C. Mariana López Rojas</t>
  </si>
  <si>
    <t>05/03/2019</t>
  </si>
  <si>
    <t xml:space="preserve">Se solicita directorio de Servidores públicos, especialmente Secretario de comunicaciones, de Desarrollo, y Secretaría de Seguridad Pública del Estado, asi como de los Directores de los Centros de Reinsercion Social </t>
  </si>
  <si>
    <t>13/03/2019</t>
  </si>
  <si>
    <t>00295119</t>
  </si>
  <si>
    <t>C.Carlos Guerrero Aguilar</t>
  </si>
  <si>
    <t>Estoy solicitando información sobre actos de violencia contra la mujer que se tengan registrados en el Estado. Los siguientes campos son los que necesitaría: FECHA (en la que se cometió el delito).Lugar (dónde se cometió el delito lo más exacto que se pueda referente a medidas, si tienen coordenadas lo agradecería mucho, pero el punto más exacto que me puedan dar) EDAD (de la víctima), Genero (aquí todas deberían claro ser mujeres), Genero del Agresor (SI fue Hombre Mujer o Mixto), Cantidad de Agresor(es) (1 o más personas).</t>
  </si>
  <si>
    <t>06/03/2019</t>
  </si>
  <si>
    <t>00295819</t>
  </si>
  <si>
    <t>C.Rosa Castro Betancourt</t>
  </si>
  <si>
    <t>Versión pública del acta de conformación de la Unidad de Género de la Secretaria de Seguridad Pública y nombre de los servidores públicos que conformar dicha Unidad, descripción de la función de cada uno de los integrantes de dicha Unidad, Descripción de las actividades que ha realizado la Unidad de Género desde su conformación</t>
  </si>
  <si>
    <t>12/03/2019</t>
  </si>
  <si>
    <t>00300419</t>
  </si>
  <si>
    <t>C.Armando Calderón Colorado</t>
  </si>
  <si>
    <t>Informar si la SSPE tiene algún convenio vigente o lo tuvo, con el Grupo SWAT de los Estados Unidos para la preparación de sus policías de inteligencia</t>
  </si>
  <si>
    <t>14/03/2019</t>
  </si>
  <si>
    <t>00300519</t>
  </si>
  <si>
    <t>C.Enrique Arroyo</t>
  </si>
  <si>
    <t>00300819</t>
  </si>
  <si>
    <t>Copia digital del contrato vigente de alimentos para los centros de reclusión de la SSPE en el estado.</t>
  </si>
  <si>
    <t>00317619</t>
  </si>
  <si>
    <t>C.Andres Lopez Martinez</t>
  </si>
  <si>
    <t>08/03/2019</t>
  </si>
  <si>
    <t>Se proporcione por este medio copia simple del contrato que fue suscrito por las autoridades del gobierno del estado de las cuales se requiere información y que se encuentre vigente a la fecha de la presentación de esta solicitud y hasta cuando se dé respuesta a la misma, celebrado con motivo de: a) la licitación pública nacional, y/o b)invitación restringida a cuando menos 3 personas, y/o c) adjudicación directa respecto del servicio solicitado y requerido sobre LICENCIAS Y PERMISOS PROVISIONALES PARA CONDUCIR</t>
  </si>
  <si>
    <t>11/03/2019</t>
  </si>
  <si>
    <t>00318019</t>
  </si>
  <si>
    <t>C.Cristian Acosta García</t>
  </si>
  <si>
    <t>Se me informe: 1.- El número de mujeres presas por el delito de aborto. 2.- El número de hombres presos por el delito de aborto. 3.- El número de mujeres sancionadas con trabajo a la comunidad por la comisión del delito de aborto</t>
  </si>
  <si>
    <t>00319519</t>
  </si>
  <si>
    <t>C.Cynthia Ruiz Valdez</t>
  </si>
  <si>
    <t>09/03/2019</t>
  </si>
  <si>
    <t>Solicito el número de personas procesadas y sentencias por el delito de aborto, que se encuentren al interior de los centros de internamiento juvenil y centros de reinserción social del estado de San Luis Potosí..</t>
  </si>
  <si>
    <t>00322419</t>
  </si>
  <si>
    <t>C.ALAN MICHAEL VILLALON HERNANDEZ</t>
  </si>
  <si>
    <t>Cuales son los requisitos para establecer una empresa dentro del Centro Estatal de Reinserción Social (La Pila) para dar empleo a los reclusos</t>
  </si>
  <si>
    <t>15/03/2019</t>
  </si>
  <si>
    <t>00322519</t>
  </si>
  <si>
    <t>Convenio colaboración en materia laboral entre el Centro Estatal de Reinserción Social (La Pila) y Traktolamp S.A. de C.V.</t>
  </si>
  <si>
    <t>00326619</t>
  </si>
  <si>
    <t>C.Arturo Rosas Herrera</t>
  </si>
  <si>
    <t>¿Cuántos Policías Estatales tiene la Secretaría de Seguridad Pública del Estado de San Luis Potosí?.¿Cuántos Policías Municipales hay en San Luis Potosí en los 58 municipales y en qué municipios están y cuántos asignados en cada uno de ellos?, Del total de los Policías Estatales ¿cuántos tienen una carrera profesional, cuántos tiene universidad, cuántos policías tienen educación media superior, cuántos policías tiene educación secundaria y cuántos Policías tienen educación primaria?, ¿Qué grupo de edad predomina entre los policías estatales de la Secretaría de Seguridad Pública?.¿Qué grupo de edad predomina entre los policías municipales de la Secretaría de Seguridad Pública?.¿Qué enfermedades padecen los Policías Estatales?, ¿Cuántos Policías Estatales han muertos en cumplimiento de su deber desde septiembre del 2015 al 11 de marzo del 2019?,¿Cuántos Policías Municipales han muertos en cumplimiento de su deber desde septiembre del 2015 al 11 de marzo del 2019?, ¿Cuántos Policías Estatales han resultado heridos desde el mes de septiembre del 2015 al 11 de marzo del 2019?, ¿Cuántos Policías Estatales han dado de baja desde septiembre del 2015 al 11 de marzo del 2019 y por qué motivos?, ¿Qué salarios tienen los policías estatales de la Secretaría de Seguridad Pública?. ¿Cuántas unidades motrices tiene la Secretaría de Seguridad Pública?, ¿Cuántas unidades son camionetas, motocicletas, carros?. ¿Cuántas de estas unidades son usadas por los policías estatales de la Secretaría de Seguridad Pública?</t>
  </si>
  <si>
    <t>00328919</t>
  </si>
  <si>
    <t>C.FRENTE NACIONAL POR LA FAMILIA</t>
  </si>
  <si>
    <t>El número de mujeres y hombres detenidos en la cárcel en los últimos diez años por el delito de aborto</t>
  </si>
  <si>
    <t>00333119</t>
  </si>
  <si>
    <t>C.Rodolfo Garcia Zarazua</t>
  </si>
  <si>
    <t>Describir la cantidad de Droga, armas y vehículos aseguradas durante el año 2018.</t>
  </si>
  <si>
    <t>26/03/2019</t>
  </si>
  <si>
    <t>00346119</t>
  </si>
  <si>
    <t>C.Alan Michael Villalón Hernández</t>
  </si>
  <si>
    <t>Convenio laboral entre Centro penitenciario la Pila en SLP y Traktolamp S.A. de C.V.</t>
  </si>
  <si>
    <t>00348819</t>
  </si>
  <si>
    <t>C.Jose Sanchez Sanchez</t>
  </si>
  <si>
    <t>Vengo a solicitar la siguiente información de acuerdo a mi derecho de acceso a la información: 1.-¿cuantos escoltas tiene asignados el ex gobernador Fernando Toranzo?, 2.-¿porque tiene escoltas asignados ?, 3.-¿quién paga el sueldo de los escoltas del ex gobernador Fernando Toranzo?, 4.-¿cual es el respaldo legal o en qué ley viene contemplado para que el gobierno del estado siga proporcionándole escoltas adscritos a la secretaria de seguridad publica al ex gobernador Fernando Toranzo 3 años después de que dejo el cargo?.</t>
  </si>
  <si>
    <t>00354119</t>
  </si>
  <si>
    <t>C.Sergio Padilla</t>
  </si>
  <si>
    <t>18/03/2019</t>
  </si>
  <si>
    <t>Solicito los nombres de las personas que han ocupado el cargo de secretario de seguridad pública, o similar, desde 1995 a la fecha, su tiempo de duración en el cargo y distinguir si eran provenientes del ejército o la marina.</t>
  </si>
  <si>
    <t>00361819</t>
  </si>
  <si>
    <t>C.jose jesus sierra acuña</t>
  </si>
  <si>
    <t>Proporcione copias digitalizadas de todas las recomendaciones que el Secretario de Seguridad Pública del Estado ha hecho a los presidentes municipales para el mejoramiento de la seguridad pública, desde el inicio de su gestión y hasta el día de la fecha. Proporcione copias digitalizadas de todos los convenios que el secretario de seguridad pública del estado ha celebrado con instituciones públicas y privadas, para la prestación de servicios de seguridad, desde el inicio de su gestión y hasta el día de la fecha. Informe el estado de funcionamiento, fecha de inicio de operación y costo presupuestario de la unidad de servicios previos al juicio, formada por el secretario de seguridad pública del estado. Proporcione copias digitalizadas de los criterios para la regulación e instrumentación de la cadena de custodia de los indicios, huellas o vestigios del hecho delictuoso y de los instrumentos, objetos o productos del delito, dictados por el secretario de seguridad pública del estado, desde el inicio de su gestión y hasta el día de la fecha.</t>
  </si>
  <si>
    <t>00362619</t>
  </si>
  <si>
    <t>C.Maura Roldan Alvarez</t>
  </si>
  <si>
    <t>20/03/2019</t>
  </si>
  <si>
    <t>Solicito el número de llamadas al 911 atendidas por su dependencia de los años 2016 a la fecha. Solicitó la información desagregadas por fecha de reporte, hora de reporte, tipo de incidente y ubicación del incidente (dirección exacta).</t>
  </si>
  <si>
    <t>00366019</t>
  </si>
  <si>
    <t xml:space="preserve">C. Gillermo Aullet de la Paz </t>
  </si>
  <si>
    <t>00367219</t>
  </si>
  <si>
    <t>21/03/2019</t>
  </si>
  <si>
    <t>Describir las armas de fuego, vehículos y cantidad de droga aseguradas en el año 2018</t>
  </si>
  <si>
    <t>00367319,</t>
  </si>
  <si>
    <t>C.fernando lovato salas</t>
  </si>
  <si>
    <t>solicito nombre y cargo de los elementos operativos activos de la policía metropolitana del estado de SLP.</t>
  </si>
  <si>
    <t>00380019,</t>
  </si>
  <si>
    <t>C.Manuel Pérez Aguirre</t>
  </si>
  <si>
    <t>Solicito la siguiente información desagregada por municipio y año desde 2000 hasta 2018: Número de agentes de seguridad Número de vehículos, Número de agentes de seguridad fallecidos, Número de agentes de seguridad lesionados, Número de agentes de seguridad dados de baja, Presupuesto de seguridad por municipio. Además, solicito los siguientes datos del gobierno del estado por año, de 2000 a 2018, Número de agentes de seguridad. Número de vehículos, Número de agentes de seguridad fallecidos, Número de agentes de seguridad lesionados, Número de agentes de seguridad dados de baja y Presupuesto de seguridad</t>
  </si>
  <si>
    <t>00382819,</t>
  </si>
  <si>
    <t>C.Consultante Consultante</t>
  </si>
  <si>
    <t>De la homologación de grados otorgada el 21 de febrero de 2019, proporcionar una tabla que contenga, de cada uno de los beneficiados de dicha homologación: fecha de emisión del certificado único policial; fecha de emisión y folio del documentos que indica que no ha sido condenado por delito doloso que haya ameritado sanción privativa de la libertad mayor de un año; fecha de emisión y folio del documento que indica que no haber sido inhabilitado para el ejercicio de un empleo, cargo o comisión en el servicio público; fecha de emisión y folio del documento que indica no encontrarse en alguno de los supuestos a que se refieren los artículos 56, fracción XXXII Bis y 65 fracción XV de la Ley del Sistema de Seguridad Pública del Estado; fecha de emisión y folio del documento que indica No haber sido señalado como autoridad responsable en alguna propuesta de conciliación o recomendación por alguna entidad gubernamental ya sea federal o estatal responsable de promover y proteger los derechos humanos.</t>
  </si>
  <si>
    <t>00398219</t>
  </si>
  <si>
    <t>C.Damian López</t>
  </si>
  <si>
    <t>Solicito la versión pública del contrato de enganche que utiliza esa Institución para formalizar la contratación de los interesados cuando causan alta como policía preventivo, policía estatal, policía auxiliar, custodio penitenciario, policía custodio, o la denominación que utiliza esa Institución, el interés es la versión pública del contrato de enganche (si para el caso que se utilice un contrato diferente para cada corporación es decir, policía estatal, policía preventivo, policía auxiliar o custodio penitenciario, solicito la versión pública de cada uno de esos contratos de enganche.</t>
  </si>
  <si>
    <t>00398319</t>
  </si>
  <si>
    <t>00398419</t>
  </si>
  <si>
    <t>00408619</t>
  </si>
  <si>
    <t>C-JC Gomez</t>
  </si>
  <si>
    <t xml:space="preserve">Cual es la cantidasd total del personal con que cuenta la Secretaría, cuantos son elementos operativos, a cuantoascendio el recurso otorgado por el subsemun, en que Áreas fue aplicado y en que porcentaje. </t>
  </si>
  <si>
    <t>Requiere el particular saber: 1) Respecto a población carcelaria indígena en la entidad a) Cuántas personas se encuentran internas en los Centros de Reinserción Social de la entidad y por qué delitos. b) Cuál es la agrupación lingüística a la que pertenecen cada uno de los indígenas internos y cuál es su variante lingüística. c) Especificar por cada interno indígena su etapa procesal d) El rango de población carcelaria indígena por grupos etarios. e) Cuánto tiempo llevan en prisión preventiva los internos respectivos f) En qué centros penitenciarios se encuentran internos cada uno de ellos 2) Respecto a población carcelaria en general a) Si hay personas con discapacidad. De ser afirmativo, indicar cuántas. b) Qué tipo de discapacidad tiene cada uno de los internos</t>
  </si>
  <si>
    <t>FUERZA NO LETAL Derecho de Acceso a la Información. Se solicita: 1. Información técnica sobre los productos que haya sido entregada, por parte de empresas extranjeras, para el análisis y evaluación de adquisición de dispositivos no letales 2. Todos los documentos sobre las evaluaciones, análisis, pruebas de rendimiento u otros mecanismos de acreditación de rendimiento y/o desempeño técnico que SEDENA haya facilitado a la dependencia de Seguridad Pública Estatal para el proceso de evaluación, selección y adquisición de dispositivos no letales.. 3. Todos los documentos como certificados, constancias, acreditaciones, cartas compromiso o cualquier documento que sustente el objetivo del diseño de cada producto que fabricantes de armas y municiones no letales entregaron voluntaria u obligatoriamente señalando el modo correspondiente, a la dependencia como parte del proceso de adquisición y entrega de dispositivos no letales. 4. Todas las fichas, manuales, protocolos o recomendaciones impresas que recibió la dependencia durante la recepción de dispositivos y municiones no letales adquiridas en SEDENA. 5. La totalidad de la información en cualquiera de sus medios, o en su caso la documentación en cualquiera de sus presentaciones sobre la capacitación o formación académica que empresas extranjeras, sus representantes legales o SEDENA hayan puesto a disposición de la dependencia para poder acceder a la adquisición de armas y municiones no letales. 6. La totalidad de la información en cualquiera de sus medios, o en su caso la documentación en cualquiera de sus presentaciones sobre la Currícula de capacitación o formación académica que empresas extranjeras hayan impartido o en su caso la SEDENA haya otorgado a la dependencia como parte del proceso de adquisición, desglosada detalladamente sobre los módulos, temas, y tiempo de duración de la anterior mencionada, para el uso de dispositivos y municiones no letales. 7. Toda la legislación estatal aplicable a la adquisición y uso de dispositivos y municiones no letales. 8. Lista de documentos requeridos por la SEDENA para el cumplimiento de los requisitos que las dependencias en cualquiera de sus niveles deban cumplir para la adquisición de dispositivos y municiones no letales en México 9. Todos los reportes o documentos que hayan sido remitidos por la dependencia que sobre productos NO LETALES entregados a SEDENA en relación a la selección, adquisición, almacenamiento, despliegue y recuperación de armas y municiones no letales, así como la información que debe contener cada uno, técnica descriptiva. 10. Lista que contenga armas y municiones NO LETALES adquiridas por dependencia a cargo de la seguridad pública estatal de Enero 1994 a la fecha de presentación de la solicitud indicando: a. Lote o Número de Contrato b. Fecha de adquisición (mes y año) c. Dependencia d. Nombre del Estado en caso de estar ausente en el nombre de la dependencia e. Marca f. Modelo g. Cantidad h. Costo Unitario 11. Reportes de despliegue y/o destrucción de armas y municiones no letales indicando a. Fecha b. Tipo de evento: Despliegue o Destrucción c. En caso de despliegue, Referencia del evento d. Dependencia e. Marca f. Modelo g. Cantidad Adicional: Entiéndase por Dispositivos, Armas y Municiones no letales todo equipo comercializado con la etiqueta No Letal, Menos Letal o Menos Lesivo, incluyendo granadas de gas lacrimógeno, todo tipo dispositivos químicos, pirotécnicos, de impacto, de energía conducida o similares para restauración del orden público, control de disturbios y eventos similares así como lanzadores en cualquier calibre para tal propósito. Se considera que las armas y municiones no letales como se indica en el párrafo anterior constituyen parte de los Principios Básicos sobre el Empleo de la Fuerza y de Armas de Fuego por los Funcionarios Encargados de Hacer Cumplir la Ley de la Oficina del Alto Comisionado para los Derechos Humanos por lo tanto no pueden considerarse como parte integral de la Seguridad Nacional y su divulgación no tiene motivo de restricción, por lo tanto no viene considerado en ningún fundamento legal para catalogarse como información reservada, visto lo anterior se infiere que hablamos de Acceso a la información pública. A su vez se requiere la totalidad de la información en archivos de datos abiertos, o medios digitales, dado el caso que la información anteriormente requerida exceda los límites digitales permitidos solicito sea entregada en el medio que represente un menor costo. Por último, cada uno de los datos que sean otorgados al presente recurrente deberán ser del mes de enero de 1994 mil novecientos noventa y cuatro, a la fecha de presentación de la solicitud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</si>
</sst>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1"/>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10" fillId="6" borderId="1" xfId="1" applyFont="1" applyFill="1" applyBorder="1" applyAlignment="1">
      <alignment horizontal="left" vertical="center"/>
    </xf>
    <xf numFmtId="0" fontId="11" fillId="0" borderId="0" xfId="0" applyFont="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0" fontId="7" fillId="6" borderId="0" xfId="0" applyFont="1" applyFill="1" applyAlignment="1">
      <alignment horizontal="left"/>
    </xf>
    <xf numFmtId="0" fontId="18" fillId="6" borderId="0" xfId="0" applyFont="1" applyFill="1" applyAlignment="1">
      <alignment horizontal="left"/>
    </xf>
    <xf numFmtId="0" fontId="6" fillId="0" borderId="0" xfId="0" applyFont="1" applyAlignment="1">
      <alignment horizontal="left"/>
    </xf>
    <xf numFmtId="14" fontId="7" fillId="6" borderId="0" xfId="0" applyNumberFormat="1" applyFont="1" applyFill="1" applyAlignment="1">
      <alignment horizontal="left"/>
    </xf>
    <xf numFmtId="14" fontId="18" fillId="6" borderId="0" xfId="0" applyNumberFormat="1" applyFont="1" applyFill="1" applyAlignment="1">
      <alignment horizontal="left"/>
    </xf>
    <xf numFmtId="0" fontId="7" fillId="8" borderId="0" xfId="0" applyFont="1" applyFill="1" applyAlignment="1">
      <alignment horizontal="left"/>
    </xf>
    <xf numFmtId="165" fontId="18" fillId="6" borderId="0" xfId="0" applyNumberFormat="1" applyFont="1" applyFill="1" applyAlignment="1">
      <alignment horizontal="center"/>
    </xf>
    <xf numFmtId="0" fontId="16" fillId="6" borderId="0" xfId="0" applyFont="1" applyFill="1" applyAlignment="1">
      <alignment horizontal="left"/>
    </xf>
    <xf numFmtId="164" fontId="16" fillId="6" borderId="0" xfId="0" applyNumberFormat="1" applyFont="1" applyFill="1" applyAlignment="1">
      <alignment horizontal="center"/>
    </xf>
    <xf numFmtId="0" fontId="16" fillId="6"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4140625" defaultRowHeight="13.2" x14ac:dyDescent="0.25"/>
  <cols>
    <col min="1" max="1" width="11.44140625" style="11"/>
    <col min="2" max="2" width="12" style="11" customWidth="1"/>
    <col min="3" max="3" width="135.33203125" customWidth="1"/>
  </cols>
  <sheetData>
    <row r="1" spans="1:5" ht="24.6" x14ac:dyDescent="0.4">
      <c r="A1" s="12" t="s">
        <v>0</v>
      </c>
      <c r="B1" s="12" t="s">
        <v>1</v>
      </c>
      <c r="C1" s="51" t="s">
        <v>2</v>
      </c>
      <c r="D1" s="51"/>
      <c r="E1" s="51"/>
    </row>
    <row r="2" spans="1:5" ht="85.5" customHeight="1" x14ac:dyDescent="0.25">
      <c r="A2" s="13">
        <v>34</v>
      </c>
      <c r="B2" s="13" t="s">
        <v>3</v>
      </c>
      <c r="C2" s="50" t="s">
        <v>4</v>
      </c>
      <c r="D2" s="50"/>
      <c r="E2" s="50"/>
    </row>
    <row r="3" spans="1:5" ht="64.5" customHeight="1" x14ac:dyDescent="0.25">
      <c r="A3" s="13">
        <v>54</v>
      </c>
      <c r="B3" s="13" t="s">
        <v>5</v>
      </c>
      <c r="C3" s="50" t="s">
        <v>6</v>
      </c>
      <c r="D3" s="50"/>
      <c r="E3" s="50"/>
    </row>
    <row r="4" spans="1:5" ht="69" customHeight="1" x14ac:dyDescent="0.25">
      <c r="A4" s="13">
        <v>54</v>
      </c>
      <c r="B4" s="13" t="s">
        <v>7</v>
      </c>
      <c r="C4" s="50" t="s">
        <v>8</v>
      </c>
      <c r="D4" s="50"/>
      <c r="E4" s="50"/>
    </row>
    <row r="10" spans="1:5" ht="15.6" x14ac:dyDescent="0.25">
      <c r="B10" s="49" t="s">
        <v>46</v>
      </c>
      <c r="C10" s="49"/>
    </row>
    <row r="12" spans="1:5" x14ac:dyDescent="0.25">
      <c r="B12" s="21" t="s">
        <v>9</v>
      </c>
      <c r="C12" s="10" t="s">
        <v>10</v>
      </c>
    </row>
    <row r="13" spans="1:5" x14ac:dyDescent="0.25">
      <c r="B13" s="11">
        <v>1</v>
      </c>
      <c r="C13" s="10" t="s">
        <v>11</v>
      </c>
    </row>
    <row r="14" spans="1:5" x14ac:dyDescent="0.25">
      <c r="B14" s="11">
        <v>2</v>
      </c>
      <c r="C14" s="10" t="s">
        <v>12</v>
      </c>
    </row>
    <row r="15" spans="1:5" x14ac:dyDescent="0.25">
      <c r="B15" s="11">
        <v>3</v>
      </c>
      <c r="C15" s="10" t="s">
        <v>13</v>
      </c>
    </row>
    <row r="16" spans="1:5" x14ac:dyDescent="0.25">
      <c r="B16" s="11">
        <v>4</v>
      </c>
      <c r="C16" s="10" t="s">
        <v>14</v>
      </c>
    </row>
    <row r="17" spans="2:3" x14ac:dyDescent="0.25">
      <c r="B17" s="11">
        <v>5</v>
      </c>
      <c r="C17" s="10" t="s">
        <v>15</v>
      </c>
    </row>
    <row r="18" spans="2:3" x14ac:dyDescent="0.25">
      <c r="B18" s="11">
        <v>6</v>
      </c>
      <c r="C18" s="10" t="s">
        <v>16</v>
      </c>
    </row>
    <row r="19" spans="2:3" x14ac:dyDescent="0.25">
      <c r="B19" s="11">
        <v>7</v>
      </c>
      <c r="C19" s="10" t="s">
        <v>17</v>
      </c>
    </row>
    <row r="20" spans="2:3" x14ac:dyDescent="0.25">
      <c r="B20" s="11">
        <v>8</v>
      </c>
      <c r="C20" s="10" t="s">
        <v>18</v>
      </c>
    </row>
    <row r="21" spans="2:3" x14ac:dyDescent="0.25">
      <c r="B21" s="11">
        <v>9</v>
      </c>
      <c r="C21" s="10" t="s">
        <v>19</v>
      </c>
    </row>
    <row r="22" spans="2:3" x14ac:dyDescent="0.25">
      <c r="B22" s="11">
        <v>10</v>
      </c>
      <c r="C22" t="s">
        <v>60</v>
      </c>
    </row>
    <row r="23" spans="2:3" x14ac:dyDescent="0.25">
      <c r="B23" s="11">
        <v>11</v>
      </c>
      <c r="C23" s="10" t="s">
        <v>61</v>
      </c>
    </row>
    <row r="24" spans="2:3" x14ac:dyDescent="0.25">
      <c r="B24" s="11">
        <v>12</v>
      </c>
      <c r="C24" s="10" t="s">
        <v>59</v>
      </c>
    </row>
    <row r="26" spans="2:3" ht="15.6" x14ac:dyDescent="0.25">
      <c r="B26" s="49" t="s">
        <v>45</v>
      </c>
      <c r="C26" s="49"/>
    </row>
    <row r="28" spans="2:3" x14ac:dyDescent="0.25">
      <c r="B28" s="21" t="s">
        <v>20</v>
      </c>
      <c r="C28" s="10" t="s">
        <v>10</v>
      </c>
    </row>
    <row r="29" spans="2:3" x14ac:dyDescent="0.25">
      <c r="B29" s="11">
        <v>1</v>
      </c>
      <c r="C29" s="10" t="s">
        <v>21</v>
      </c>
    </row>
    <row r="30" spans="2:3" x14ac:dyDescent="0.25">
      <c r="B30" s="11">
        <v>2</v>
      </c>
      <c r="C30" s="10" t="s">
        <v>22</v>
      </c>
    </row>
    <row r="31" spans="2:3" x14ac:dyDescent="0.25">
      <c r="B31" s="11">
        <v>3</v>
      </c>
      <c r="C31" s="10" t="s">
        <v>23</v>
      </c>
    </row>
    <row r="34" spans="2:3" ht="15.6" x14ac:dyDescent="0.25">
      <c r="B34" s="49" t="s">
        <v>47</v>
      </c>
      <c r="C34" s="49"/>
    </row>
    <row r="36" spans="2:3" x14ac:dyDescent="0.25">
      <c r="B36" s="21" t="s">
        <v>48</v>
      </c>
      <c r="C36" s="10" t="s">
        <v>10</v>
      </c>
    </row>
    <row r="37" spans="2:3" x14ac:dyDescent="0.25">
      <c r="B37" s="11">
        <v>1</v>
      </c>
      <c r="C37" s="10" t="s">
        <v>49</v>
      </c>
    </row>
    <row r="38" spans="2:3" x14ac:dyDescent="0.25">
      <c r="B38" s="11">
        <v>2</v>
      </c>
      <c r="C38" s="10" t="s">
        <v>55</v>
      </c>
    </row>
    <row r="39" spans="2:3" x14ac:dyDescent="0.25">
      <c r="B39" s="11">
        <v>3</v>
      </c>
      <c r="C39" s="10" t="s">
        <v>50</v>
      </c>
    </row>
    <row r="40" spans="2:3" x14ac:dyDescent="0.25">
      <c r="B40" s="11">
        <v>4</v>
      </c>
      <c r="C40" s="10" t="s">
        <v>53</v>
      </c>
    </row>
    <row r="41" spans="2:3" x14ac:dyDescent="0.25">
      <c r="B41" s="11">
        <v>5</v>
      </c>
      <c r="C41" t="s">
        <v>52</v>
      </c>
    </row>
    <row r="42" spans="2:3" x14ac:dyDescent="0.25">
      <c r="B42" s="11">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6" zoomScale="90" zoomScaleNormal="90" workbookViewId="0">
      <selection activeCell="A6" sqref="A6:I6"/>
    </sheetView>
  </sheetViews>
  <sheetFormatPr baseColWidth="10" defaultColWidth="9.109375" defaultRowHeight="13.2" x14ac:dyDescent="0.25"/>
  <cols>
    <col min="1" max="1" width="16.33203125" style="6" bestFit="1" customWidth="1"/>
    <col min="2" max="2" width="17.44140625" style="37" customWidth="1"/>
    <col min="3" max="3" width="14.6640625" customWidth="1"/>
    <col min="4" max="4" width="26.109375" style="37"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2" t="s">
        <v>24</v>
      </c>
      <c r="B1" s="35">
        <v>3</v>
      </c>
      <c r="C1" s="54" t="s">
        <v>25</v>
      </c>
      <c r="D1" s="55"/>
      <c r="F1" s="2" t="s">
        <v>26</v>
      </c>
      <c r="G1" s="8" t="s">
        <v>27</v>
      </c>
      <c r="H1" s="7">
        <f>COUNTIF(Formato!$L$10:$L$46,B1)</f>
        <v>28</v>
      </c>
      <c r="I1" s="56" t="s">
        <v>28</v>
      </c>
      <c r="J1" s="57"/>
      <c r="K1" s="57"/>
      <c r="L1" s="57"/>
    </row>
    <row r="2" spans="1:16" ht="29.25" customHeight="1" thickBot="1" x14ac:dyDescent="0.3">
      <c r="B2" s="36" t="str">
        <f>IF(B1&gt;0, CHOOSE(B1,"Enero", "Febrero", "Marzo", "Abril", "Mayo", "Junio", "Julio", "Agosto","Septiembre","Octubre","Noviembre","Diciembre"),"Escriba arriba número de mes a reportar")</f>
        <v>Marzo</v>
      </c>
      <c r="F2" s="3"/>
      <c r="G2" s="9" t="s">
        <v>29</v>
      </c>
      <c r="H2" s="7">
        <f>COUNTIF(Formato!$M$10:$M$46,B1)</f>
        <v>25</v>
      </c>
      <c r="I2" s="56" t="s">
        <v>30</v>
      </c>
      <c r="J2" s="57"/>
      <c r="K2" s="57"/>
      <c r="L2" s="57"/>
    </row>
    <row r="3" spans="1:16" ht="18" thickBot="1" x14ac:dyDescent="0.3">
      <c r="A3" s="2" t="s">
        <v>31</v>
      </c>
      <c r="B3" s="35">
        <v>2019</v>
      </c>
      <c r="D3" s="41"/>
      <c r="E3" s="15"/>
      <c r="F3" s="14"/>
      <c r="M3" s="22" t="s">
        <v>32</v>
      </c>
    </row>
    <row r="4" spans="1:16" ht="32.25" customHeight="1" x14ac:dyDescent="0.25">
      <c r="M4" s="23">
        <v>1</v>
      </c>
      <c r="N4" s="31" t="s">
        <v>33</v>
      </c>
    </row>
    <row r="5" spans="1:16" ht="79.8" thickBot="1" x14ac:dyDescent="0.3">
      <c r="F5" s="10"/>
      <c r="M5" s="24">
        <v>2</v>
      </c>
      <c r="N5" s="30" t="s">
        <v>34</v>
      </c>
    </row>
    <row r="6" spans="1:16" ht="18" customHeight="1" x14ac:dyDescent="0.3">
      <c r="A6" s="53" t="s">
        <v>35</v>
      </c>
      <c r="B6" s="53"/>
      <c r="C6" s="53"/>
      <c r="D6" s="53"/>
      <c r="E6" s="53"/>
      <c r="F6" s="53"/>
      <c r="G6" s="53"/>
      <c r="H6" s="53"/>
      <c r="I6" s="53"/>
    </row>
    <row r="7" spans="1:16" x14ac:dyDescent="0.25">
      <c r="D7" s="58" t="s">
        <v>62</v>
      </c>
      <c r="E7" s="58"/>
      <c r="F7" s="58"/>
    </row>
    <row r="9" spans="1:16" s="1" customFormat="1" ht="44.25" customHeight="1" thickBot="1" x14ac:dyDescent="0.3">
      <c r="A9" s="20" t="s">
        <v>51</v>
      </c>
      <c r="B9" s="38" t="s">
        <v>57</v>
      </c>
      <c r="C9" s="29" t="s">
        <v>36</v>
      </c>
      <c r="D9" s="38" t="s">
        <v>37</v>
      </c>
      <c r="E9" s="29" t="s">
        <v>20</v>
      </c>
      <c r="F9" s="29" t="s">
        <v>9</v>
      </c>
      <c r="G9" s="29" t="s">
        <v>38</v>
      </c>
      <c r="H9" s="29" t="s">
        <v>56</v>
      </c>
      <c r="I9" s="29" t="s">
        <v>39</v>
      </c>
      <c r="J9" s="29" t="s">
        <v>58</v>
      </c>
      <c r="K9" s="29" t="s">
        <v>40</v>
      </c>
      <c r="L9" s="16" t="s">
        <v>41</v>
      </c>
      <c r="M9" s="16" t="s">
        <v>42</v>
      </c>
    </row>
    <row r="10" spans="1:16" ht="15" x14ac:dyDescent="0.25">
      <c r="A10" s="25" t="s">
        <v>63</v>
      </c>
      <c r="B10" s="39" t="s">
        <v>64</v>
      </c>
      <c r="C10" s="26">
        <v>43498</v>
      </c>
      <c r="D10" s="39" t="s">
        <v>65</v>
      </c>
      <c r="E10" s="25" t="s">
        <v>23</v>
      </c>
      <c r="F10" s="28" t="s">
        <v>17</v>
      </c>
      <c r="G10" s="26">
        <v>43529</v>
      </c>
      <c r="H10" s="42" t="s">
        <v>66</v>
      </c>
      <c r="I10" s="27" t="s">
        <v>67</v>
      </c>
      <c r="J10" s="27" t="s">
        <v>49</v>
      </c>
      <c r="K10" s="27" t="s">
        <v>67</v>
      </c>
      <c r="L10" s="4">
        <f>IF(Formato!$C10&lt;&gt;"",MONTH(C10),"")</f>
        <v>2</v>
      </c>
      <c r="M10" s="5">
        <f>IF(Formato!$G10&lt;&gt;"",MONTH(G10),"")</f>
        <v>3</v>
      </c>
      <c r="P10" s="10"/>
    </row>
    <row r="11" spans="1:16" ht="15" x14ac:dyDescent="0.25">
      <c r="A11" s="25" t="s">
        <v>68</v>
      </c>
      <c r="B11" s="39" t="s">
        <v>69</v>
      </c>
      <c r="C11" s="26" t="s">
        <v>70</v>
      </c>
      <c r="D11" s="39" t="s">
        <v>71</v>
      </c>
      <c r="E11" s="25" t="s">
        <v>23</v>
      </c>
      <c r="F11" s="27" t="s">
        <v>17</v>
      </c>
      <c r="G11" s="26">
        <v>43531</v>
      </c>
      <c r="H11" s="42" t="s">
        <v>66</v>
      </c>
      <c r="I11" s="27" t="s">
        <v>67</v>
      </c>
      <c r="J11" s="27" t="s">
        <v>49</v>
      </c>
      <c r="K11" s="27" t="s">
        <v>67</v>
      </c>
      <c r="L11" s="4">
        <f>IF(Formato!$C11&lt;&gt;"",MONTH(C11),"")</f>
        <v>2</v>
      </c>
      <c r="M11" s="5">
        <f>IF(Formato!$G11&lt;&gt;"",MONTH(G11),"")</f>
        <v>3</v>
      </c>
      <c r="P11" s="10"/>
    </row>
    <row r="12" spans="1:16" ht="15" x14ac:dyDescent="0.25">
      <c r="A12" s="25" t="s">
        <v>72</v>
      </c>
      <c r="B12" s="39" t="s">
        <v>73</v>
      </c>
      <c r="C12" s="26">
        <v>43508</v>
      </c>
      <c r="D12" s="39" t="s">
        <v>74</v>
      </c>
      <c r="E12" s="25" t="s">
        <v>23</v>
      </c>
      <c r="F12" s="27" t="s">
        <v>17</v>
      </c>
      <c r="G12" s="26">
        <v>43537</v>
      </c>
      <c r="H12" s="42" t="s">
        <v>66</v>
      </c>
      <c r="I12" s="27" t="s">
        <v>67</v>
      </c>
      <c r="J12" s="27" t="s">
        <v>49</v>
      </c>
      <c r="K12" s="27" t="s">
        <v>67</v>
      </c>
      <c r="L12" s="4">
        <f>IF(Formato!$C12&lt;&gt;"",MONTH(C12),"")</f>
        <v>2</v>
      </c>
      <c r="M12" s="5">
        <f>IF(Formato!$G12&lt;&gt;"",MONTH(G12),"")</f>
        <v>3</v>
      </c>
      <c r="P12" s="10"/>
    </row>
    <row r="13" spans="1:16" ht="15" x14ac:dyDescent="0.25">
      <c r="A13" s="25" t="s">
        <v>75</v>
      </c>
      <c r="B13" s="39" t="s">
        <v>76</v>
      </c>
      <c r="C13" s="26">
        <v>43517</v>
      </c>
      <c r="D13" s="39" t="s">
        <v>77</v>
      </c>
      <c r="E13" s="25" t="s">
        <v>23</v>
      </c>
      <c r="F13" s="27" t="s">
        <v>17</v>
      </c>
      <c r="G13" s="26">
        <v>43546</v>
      </c>
      <c r="H13" s="42" t="s">
        <v>66</v>
      </c>
      <c r="I13" s="27" t="s">
        <v>67</v>
      </c>
      <c r="J13" s="27" t="s">
        <v>49</v>
      </c>
      <c r="K13" s="27" t="s">
        <v>67</v>
      </c>
      <c r="L13" s="4">
        <f>IF(Formato!$C13&lt;&gt;"",MONTH(C13),"")</f>
        <v>2</v>
      </c>
      <c r="M13" s="5">
        <f>IF(Formato!$G13&lt;&gt;"",MONTH(G13),"")</f>
        <v>3</v>
      </c>
    </row>
    <row r="14" spans="1:16" ht="15" x14ac:dyDescent="0.25">
      <c r="A14" s="25" t="s">
        <v>78</v>
      </c>
      <c r="B14" s="39" t="s">
        <v>79</v>
      </c>
      <c r="C14" s="26" t="s">
        <v>80</v>
      </c>
      <c r="D14" s="39" t="s">
        <v>81</v>
      </c>
      <c r="E14" s="25" t="s">
        <v>23</v>
      </c>
      <c r="F14" s="27" t="s">
        <v>17</v>
      </c>
      <c r="G14" s="26">
        <v>43535</v>
      </c>
      <c r="H14" s="42" t="s">
        <v>66</v>
      </c>
      <c r="I14" s="27" t="s">
        <v>67</v>
      </c>
      <c r="J14" s="27" t="s">
        <v>49</v>
      </c>
      <c r="K14" s="27" t="s">
        <v>67</v>
      </c>
      <c r="L14" s="4">
        <f>IF(Formato!$C14&lt;&gt;"",MONTH(C14),"")</f>
        <v>2</v>
      </c>
      <c r="M14" s="5">
        <f>IF(Formato!$G14&lt;&gt;"",MONTH(G14),"")</f>
        <v>3</v>
      </c>
    </row>
    <row r="15" spans="1:16" ht="15" x14ac:dyDescent="0.25">
      <c r="A15" s="25" t="s">
        <v>82</v>
      </c>
      <c r="B15" s="39" t="s">
        <v>83</v>
      </c>
      <c r="C15" s="26" t="s">
        <v>80</v>
      </c>
      <c r="D15" s="39" t="s">
        <v>84</v>
      </c>
      <c r="E15" s="25" t="s">
        <v>23</v>
      </c>
      <c r="F15" s="27" t="s">
        <v>17</v>
      </c>
      <c r="G15" s="26">
        <v>43536</v>
      </c>
      <c r="H15" s="42" t="s">
        <v>66</v>
      </c>
      <c r="I15" s="27" t="s">
        <v>67</v>
      </c>
      <c r="J15" s="27" t="s">
        <v>49</v>
      </c>
      <c r="K15" s="27" t="s">
        <v>67</v>
      </c>
      <c r="L15" s="4">
        <f>IF(Formato!$C15&lt;&gt;"",MONTH(C15),"")</f>
        <v>2</v>
      </c>
      <c r="M15" s="5">
        <f>IF(Formato!$G15&lt;&gt;"",MONTH(G15),"")</f>
        <v>3</v>
      </c>
    </row>
    <row r="16" spans="1:16" ht="15" x14ac:dyDescent="0.25">
      <c r="A16" s="25" t="s">
        <v>85</v>
      </c>
      <c r="B16" s="39" t="s">
        <v>86</v>
      </c>
      <c r="C16" s="26">
        <v>43522</v>
      </c>
      <c r="D16" s="39" t="s">
        <v>87</v>
      </c>
      <c r="E16" s="25" t="s">
        <v>23</v>
      </c>
      <c r="F16" s="27" t="s">
        <v>17</v>
      </c>
      <c r="G16" s="26">
        <v>43529</v>
      </c>
      <c r="H16" s="42" t="s">
        <v>66</v>
      </c>
      <c r="I16" s="27" t="s">
        <v>67</v>
      </c>
      <c r="J16" s="27" t="s">
        <v>49</v>
      </c>
      <c r="K16" s="27" t="s">
        <v>67</v>
      </c>
      <c r="L16" s="4">
        <f>IF(Formato!$C16&lt;&gt;"",MONTH(C16),"")</f>
        <v>2</v>
      </c>
      <c r="M16" s="5">
        <f>IF(Formato!$G16&lt;&gt;"",MONTH(G16),"")</f>
        <v>3</v>
      </c>
    </row>
    <row r="17" spans="1:13" ht="15" x14ac:dyDescent="0.25">
      <c r="A17" s="25" t="s">
        <v>88</v>
      </c>
      <c r="B17" s="39" t="s">
        <v>89</v>
      </c>
      <c r="C17" s="26">
        <v>43524</v>
      </c>
      <c r="D17" s="39" t="s">
        <v>90</v>
      </c>
      <c r="E17" s="25" t="s">
        <v>23</v>
      </c>
      <c r="F17" s="27" t="s">
        <v>17</v>
      </c>
      <c r="G17" s="26">
        <v>43536</v>
      </c>
      <c r="H17" s="42" t="s">
        <v>66</v>
      </c>
      <c r="I17" s="27" t="s">
        <v>67</v>
      </c>
      <c r="J17" s="27" t="s">
        <v>49</v>
      </c>
      <c r="K17" s="27" t="s">
        <v>67</v>
      </c>
      <c r="L17" s="4">
        <f>IF(Formato!$C17&lt;&gt;"",MONTH(C17),"")</f>
        <v>2</v>
      </c>
      <c r="M17" s="5">
        <f>IF(Formato!$G17&lt;&gt;"",MONTH(G17),"")</f>
        <v>3</v>
      </c>
    </row>
    <row r="18" spans="1:13" ht="15" x14ac:dyDescent="0.25">
      <c r="A18" s="25" t="s">
        <v>91</v>
      </c>
      <c r="B18" s="39" t="s">
        <v>92</v>
      </c>
      <c r="C18" s="26" t="s">
        <v>93</v>
      </c>
      <c r="D18" s="39" t="s">
        <v>94</v>
      </c>
      <c r="E18" s="25" t="s">
        <v>23</v>
      </c>
      <c r="F18" s="27" t="s">
        <v>17</v>
      </c>
      <c r="G18" s="26" t="s">
        <v>95</v>
      </c>
      <c r="H18" s="42" t="s">
        <v>66</v>
      </c>
      <c r="I18" s="27" t="s">
        <v>67</v>
      </c>
      <c r="J18" s="27" t="s">
        <v>49</v>
      </c>
      <c r="K18" s="27" t="s">
        <v>67</v>
      </c>
      <c r="L18" s="4">
        <f>IF(Formato!$C18&lt;&gt;"",MONTH(C18),"")</f>
        <v>3</v>
      </c>
      <c r="M18" s="5">
        <f>IF(Formato!$G18&lt;&gt;"",MONTH(G18),"")</f>
        <v>3</v>
      </c>
    </row>
    <row r="19" spans="1:13" ht="15" x14ac:dyDescent="0.25">
      <c r="A19" s="25" t="s">
        <v>96</v>
      </c>
      <c r="B19" s="39" t="s">
        <v>97</v>
      </c>
      <c r="C19" s="26" t="s">
        <v>93</v>
      </c>
      <c r="D19" s="39" t="s">
        <v>98</v>
      </c>
      <c r="E19" s="25" t="s">
        <v>23</v>
      </c>
      <c r="F19" s="27" t="s">
        <v>17</v>
      </c>
      <c r="G19" s="26" t="s">
        <v>99</v>
      </c>
      <c r="H19" s="42" t="s">
        <v>66</v>
      </c>
      <c r="I19" s="27" t="s">
        <v>67</v>
      </c>
      <c r="J19" s="27" t="s">
        <v>49</v>
      </c>
      <c r="K19" s="27" t="s">
        <v>67</v>
      </c>
      <c r="L19" s="4">
        <f>IF(Formato!$C19&lt;&gt;"",MONTH(C19),"")</f>
        <v>3</v>
      </c>
      <c r="M19" s="5">
        <f>IF(Formato!$G19&lt;&gt;"",MONTH(G19),"")</f>
        <v>3</v>
      </c>
    </row>
    <row r="20" spans="1:13" ht="15" x14ac:dyDescent="0.25">
      <c r="A20" s="25" t="s">
        <v>100</v>
      </c>
      <c r="B20" s="39" t="s">
        <v>101</v>
      </c>
      <c r="C20" s="26" t="s">
        <v>99</v>
      </c>
      <c r="D20" s="39" t="s">
        <v>102</v>
      </c>
      <c r="E20" s="25" t="s">
        <v>23</v>
      </c>
      <c r="F20" s="27" t="s">
        <v>17</v>
      </c>
      <c r="G20" s="26" t="s">
        <v>103</v>
      </c>
      <c r="H20" s="42" t="s">
        <v>66</v>
      </c>
      <c r="I20" s="27" t="s">
        <v>67</v>
      </c>
      <c r="J20" s="27" t="s">
        <v>49</v>
      </c>
      <c r="K20" s="27" t="s">
        <v>67</v>
      </c>
      <c r="L20" s="4">
        <f>IF(Formato!$C20&lt;&gt;"",MONTH(C20),"")</f>
        <v>3</v>
      </c>
      <c r="M20" s="5">
        <f>IF(Formato!$G20&lt;&gt;"",MONTH(G20),"")</f>
        <v>3</v>
      </c>
    </row>
    <row r="21" spans="1:13" ht="15" x14ac:dyDescent="0.25">
      <c r="A21" s="25" t="s">
        <v>104</v>
      </c>
      <c r="B21" s="39" t="s">
        <v>105</v>
      </c>
      <c r="C21" s="26" t="s">
        <v>99</v>
      </c>
      <c r="D21" s="39" t="s">
        <v>106</v>
      </c>
      <c r="E21" s="25" t="s">
        <v>23</v>
      </c>
      <c r="F21" s="27" t="s">
        <v>17</v>
      </c>
      <c r="G21" s="26" t="s">
        <v>107</v>
      </c>
      <c r="H21" s="42" t="s">
        <v>66</v>
      </c>
      <c r="I21" s="27" t="s">
        <v>67</v>
      </c>
      <c r="J21" s="27" t="s">
        <v>49</v>
      </c>
      <c r="K21" s="27" t="s">
        <v>67</v>
      </c>
      <c r="L21" s="4">
        <f>IF(Formato!$C21&lt;&gt;"",MONTH(C21),"")</f>
        <v>3</v>
      </c>
      <c r="M21" s="5">
        <f>IF(Formato!$G21&lt;&gt;"",MONTH(G21),"")</f>
        <v>3</v>
      </c>
    </row>
    <row r="22" spans="1:13" ht="15" x14ac:dyDescent="0.25">
      <c r="A22" s="25" t="s">
        <v>108</v>
      </c>
      <c r="B22" s="39" t="s">
        <v>109</v>
      </c>
      <c r="C22" s="26" t="s">
        <v>99</v>
      </c>
      <c r="D22" s="39" t="s">
        <v>180</v>
      </c>
      <c r="E22" s="25" t="s">
        <v>23</v>
      </c>
      <c r="F22" s="27" t="s">
        <v>17</v>
      </c>
      <c r="G22" s="26" t="s">
        <v>107</v>
      </c>
      <c r="H22" s="42" t="s">
        <v>66</v>
      </c>
      <c r="I22" s="27" t="s">
        <v>67</v>
      </c>
      <c r="J22" s="27" t="s">
        <v>49</v>
      </c>
      <c r="K22" s="27" t="s">
        <v>67</v>
      </c>
      <c r="L22" s="4">
        <f>IF(Formato!$C22&lt;&gt;"",MONTH(C22),"")</f>
        <v>3</v>
      </c>
      <c r="M22" s="5">
        <f>IF(Formato!$G22&lt;&gt;"",MONTH(G22),"")</f>
        <v>3</v>
      </c>
    </row>
    <row r="23" spans="1:13" ht="15" x14ac:dyDescent="0.25">
      <c r="A23" s="25" t="s">
        <v>110</v>
      </c>
      <c r="B23" s="39" t="s">
        <v>105</v>
      </c>
      <c r="C23" s="26" t="s">
        <v>99</v>
      </c>
      <c r="D23" s="39" t="s">
        <v>111</v>
      </c>
      <c r="E23" s="25" t="s">
        <v>23</v>
      </c>
      <c r="F23" s="27" t="s">
        <v>17</v>
      </c>
      <c r="G23" s="26" t="s">
        <v>103</v>
      </c>
      <c r="H23" s="42" t="s">
        <v>66</v>
      </c>
      <c r="I23" s="27" t="s">
        <v>67</v>
      </c>
      <c r="J23" s="27" t="s">
        <v>49</v>
      </c>
      <c r="K23" s="27" t="s">
        <v>67</v>
      </c>
      <c r="L23" s="4">
        <f>IF(Formato!$C23&lt;&gt;"",MONTH(C23),"")</f>
        <v>3</v>
      </c>
      <c r="M23" s="5">
        <f>IF(Formato!$G23&lt;&gt;"",MONTH(G23),"")</f>
        <v>3</v>
      </c>
    </row>
    <row r="24" spans="1:13" ht="15" x14ac:dyDescent="0.25">
      <c r="A24" s="25" t="s">
        <v>112</v>
      </c>
      <c r="B24" s="39" t="s">
        <v>113</v>
      </c>
      <c r="C24" s="26" t="s">
        <v>114</v>
      </c>
      <c r="D24" s="39" t="s">
        <v>115</v>
      </c>
      <c r="E24" s="25" t="s">
        <v>23</v>
      </c>
      <c r="F24" s="27" t="s">
        <v>17</v>
      </c>
      <c r="G24" s="26" t="s">
        <v>116</v>
      </c>
      <c r="H24" s="42" t="s">
        <v>66</v>
      </c>
      <c r="I24" s="27" t="s">
        <v>67</v>
      </c>
      <c r="J24" s="27" t="s">
        <v>49</v>
      </c>
      <c r="K24" s="27" t="s">
        <v>67</v>
      </c>
      <c r="L24" s="4">
        <f>IF(Formato!$C24&lt;&gt;"",MONTH(C24),"")</f>
        <v>3</v>
      </c>
      <c r="M24" s="5">
        <f>IF(Formato!$G24&lt;&gt;"",MONTH(G24),"")</f>
        <v>3</v>
      </c>
    </row>
    <row r="25" spans="1:13" ht="15" x14ac:dyDescent="0.25">
      <c r="A25" s="25" t="s">
        <v>117</v>
      </c>
      <c r="B25" s="39" t="s">
        <v>118</v>
      </c>
      <c r="C25" s="26" t="s">
        <v>114</v>
      </c>
      <c r="D25" s="39" t="s">
        <v>119</v>
      </c>
      <c r="E25" s="25" t="s">
        <v>23</v>
      </c>
      <c r="F25" s="27" t="s">
        <v>17</v>
      </c>
      <c r="G25" s="26" t="s">
        <v>103</v>
      </c>
      <c r="H25" s="42" t="s">
        <v>66</v>
      </c>
      <c r="I25" s="27" t="s">
        <v>67</v>
      </c>
      <c r="J25" s="27" t="s">
        <v>49</v>
      </c>
      <c r="K25" s="27" t="s">
        <v>67</v>
      </c>
      <c r="L25" s="4">
        <f>IF(Formato!$C25&lt;&gt;"",MONTH(C25),"")</f>
        <v>3</v>
      </c>
      <c r="M25" s="5">
        <f>IF(Formato!$G25&lt;&gt;"",MONTH(G25),"")</f>
        <v>3</v>
      </c>
    </row>
    <row r="26" spans="1:13" ht="15" x14ac:dyDescent="0.25">
      <c r="A26" s="25" t="s">
        <v>120</v>
      </c>
      <c r="B26" s="39" t="s">
        <v>121</v>
      </c>
      <c r="C26" s="26" t="s">
        <v>122</v>
      </c>
      <c r="D26" s="39" t="s">
        <v>123</v>
      </c>
      <c r="E26" s="25" t="s">
        <v>23</v>
      </c>
      <c r="F26" s="27" t="s">
        <v>17</v>
      </c>
      <c r="G26" s="26" t="s">
        <v>103</v>
      </c>
      <c r="H26" s="42" t="s">
        <v>66</v>
      </c>
      <c r="I26" s="27" t="s">
        <v>67</v>
      </c>
      <c r="J26" s="27" t="s">
        <v>49</v>
      </c>
      <c r="K26" s="27" t="s">
        <v>67</v>
      </c>
      <c r="L26" s="4">
        <f>IF(Formato!$C26&lt;&gt;"",MONTH(C26),"")</f>
        <v>3</v>
      </c>
      <c r="M26" s="5">
        <f>IF(Formato!$G26&lt;&gt;"",MONTH(G26),"")</f>
        <v>3</v>
      </c>
    </row>
    <row r="27" spans="1:13" ht="15" x14ac:dyDescent="0.25">
      <c r="A27" s="25" t="s">
        <v>124</v>
      </c>
      <c r="B27" s="39" t="s">
        <v>125</v>
      </c>
      <c r="C27" s="26" t="s">
        <v>116</v>
      </c>
      <c r="D27" s="39" t="s">
        <v>126</v>
      </c>
      <c r="E27" s="25" t="s">
        <v>23</v>
      </c>
      <c r="F27" s="27" t="s">
        <v>17</v>
      </c>
      <c r="G27" s="26" t="s">
        <v>127</v>
      </c>
      <c r="H27" s="42" t="s">
        <v>66</v>
      </c>
      <c r="I27" s="27" t="s">
        <v>67</v>
      </c>
      <c r="J27" s="27" t="s">
        <v>49</v>
      </c>
      <c r="K27" s="27" t="s">
        <v>67</v>
      </c>
      <c r="L27" s="4">
        <f>IF(Formato!$C27&lt;&gt;"",MONTH(C27),"")</f>
        <v>3</v>
      </c>
      <c r="M27" s="5">
        <f>IF(Formato!$G27&lt;&gt;"",MONTH(G27),"")</f>
        <v>3</v>
      </c>
    </row>
    <row r="28" spans="1:13" ht="15" x14ac:dyDescent="0.25">
      <c r="A28" s="25" t="s">
        <v>128</v>
      </c>
      <c r="B28" s="39" t="s">
        <v>125</v>
      </c>
      <c r="C28" s="26" t="s">
        <v>116</v>
      </c>
      <c r="D28" s="39" t="s">
        <v>129</v>
      </c>
      <c r="E28" s="25" t="s">
        <v>23</v>
      </c>
      <c r="F28" s="27" t="s">
        <v>17</v>
      </c>
      <c r="G28" s="26" t="s">
        <v>127</v>
      </c>
      <c r="H28" s="42" t="s">
        <v>66</v>
      </c>
      <c r="I28" s="27" t="s">
        <v>67</v>
      </c>
      <c r="J28" s="27" t="s">
        <v>49</v>
      </c>
      <c r="K28" s="27" t="s">
        <v>67</v>
      </c>
      <c r="L28" s="4">
        <f>IF(Formato!$C28&lt;&gt;"",MONTH(C28),"")</f>
        <v>3</v>
      </c>
      <c r="M28" s="5">
        <f>IF(Formato!$G28&lt;&gt;"",MONTH(G28),"")</f>
        <v>3</v>
      </c>
    </row>
    <row r="29" spans="1:13" ht="15" x14ac:dyDescent="0.25">
      <c r="A29" s="25" t="s">
        <v>130</v>
      </c>
      <c r="B29" s="39" t="s">
        <v>131</v>
      </c>
      <c r="C29" s="26" t="s">
        <v>116</v>
      </c>
      <c r="D29" s="39" t="s">
        <v>132</v>
      </c>
      <c r="E29" s="25" t="s">
        <v>22</v>
      </c>
      <c r="F29" s="27"/>
      <c r="G29" s="26"/>
      <c r="H29" s="42"/>
      <c r="I29" s="27"/>
      <c r="J29" s="27"/>
      <c r="K29" s="27"/>
      <c r="L29" s="4">
        <f>IF(Formato!$C29&lt;&gt;"",MONTH(C29),"")</f>
        <v>3</v>
      </c>
      <c r="M29" s="5" t="str">
        <f>IF(Formato!$G29&lt;&gt;"",MONTH(G29),"")</f>
        <v/>
      </c>
    </row>
    <row r="30" spans="1:13" ht="15" x14ac:dyDescent="0.25">
      <c r="A30" s="25" t="s">
        <v>133</v>
      </c>
      <c r="B30" s="39" t="s">
        <v>134</v>
      </c>
      <c r="C30" s="26" t="s">
        <v>103</v>
      </c>
      <c r="D30" s="39" t="s">
        <v>135</v>
      </c>
      <c r="E30" s="25" t="s">
        <v>23</v>
      </c>
      <c r="F30" s="27" t="s">
        <v>17</v>
      </c>
      <c r="G30" s="26" t="s">
        <v>127</v>
      </c>
      <c r="H30" s="42" t="s">
        <v>66</v>
      </c>
      <c r="I30" s="27" t="s">
        <v>67</v>
      </c>
      <c r="J30" s="27" t="s">
        <v>49</v>
      </c>
      <c r="K30" s="27" t="s">
        <v>67</v>
      </c>
      <c r="L30" s="4">
        <f>IF(Formato!$C30&lt;&gt;"",MONTH(C30),"")</f>
        <v>3</v>
      </c>
      <c r="M30" s="5">
        <f>IF(Formato!$G30&lt;&gt;"",MONTH(G30),"")</f>
        <v>3</v>
      </c>
    </row>
    <row r="31" spans="1:13" ht="15" x14ac:dyDescent="0.25">
      <c r="A31" s="25" t="s">
        <v>136</v>
      </c>
      <c r="B31" s="39" t="s">
        <v>137</v>
      </c>
      <c r="C31" s="26" t="s">
        <v>95</v>
      </c>
      <c r="D31" s="39" t="s">
        <v>138</v>
      </c>
      <c r="E31" s="25" t="s">
        <v>23</v>
      </c>
      <c r="F31" s="27" t="s">
        <v>17</v>
      </c>
      <c r="G31" s="26" t="s">
        <v>139</v>
      </c>
      <c r="H31" s="42" t="s">
        <v>66</v>
      </c>
      <c r="I31" s="27" t="s">
        <v>67</v>
      </c>
      <c r="J31" s="27" t="s">
        <v>49</v>
      </c>
      <c r="K31" s="27" t="s">
        <v>67</v>
      </c>
      <c r="L31" s="4">
        <f>IF(Formato!$C31&lt;&gt;"",MONTH(C31),"")</f>
        <v>3</v>
      </c>
      <c r="M31" s="5">
        <f>IF(Formato!$G31&lt;&gt;"",MONTH(G31),"")</f>
        <v>3</v>
      </c>
    </row>
    <row r="32" spans="1:13" ht="15" x14ac:dyDescent="0.25">
      <c r="A32" s="25" t="s">
        <v>140</v>
      </c>
      <c r="B32" s="39" t="s">
        <v>141</v>
      </c>
      <c r="C32" s="26" t="s">
        <v>107</v>
      </c>
      <c r="D32" s="39" t="s">
        <v>142</v>
      </c>
      <c r="E32" s="25" t="s">
        <v>23</v>
      </c>
      <c r="F32" s="27" t="s">
        <v>17</v>
      </c>
      <c r="G32" s="26" t="s">
        <v>127</v>
      </c>
      <c r="H32" s="42" t="s">
        <v>66</v>
      </c>
      <c r="I32" s="27" t="s">
        <v>67</v>
      </c>
      <c r="J32" s="27" t="s">
        <v>49</v>
      </c>
      <c r="K32" s="27" t="s">
        <v>67</v>
      </c>
      <c r="L32" s="4">
        <f>IF(Formato!$C32&lt;&gt;"",MONTH(C32),"")</f>
        <v>3</v>
      </c>
      <c r="M32" s="5">
        <f>IF(Formato!$G32&lt;&gt;"",MONTH(G32),"")</f>
        <v>3</v>
      </c>
    </row>
    <row r="33" spans="1:14" ht="15" x14ac:dyDescent="0.25">
      <c r="A33" s="25" t="s">
        <v>143</v>
      </c>
      <c r="B33" s="39" t="s">
        <v>144</v>
      </c>
      <c r="C33" s="26">
        <v>43539</v>
      </c>
      <c r="D33" s="39" t="s">
        <v>145</v>
      </c>
      <c r="E33" s="25" t="s">
        <v>22</v>
      </c>
      <c r="F33" s="27"/>
      <c r="G33" s="26"/>
      <c r="H33" s="42"/>
      <c r="I33" s="27"/>
      <c r="J33" s="27"/>
      <c r="K33" s="27"/>
      <c r="L33" s="4">
        <f>IF(Formato!$C33&lt;&gt;"",MONTH(C33),"")</f>
        <v>3</v>
      </c>
      <c r="M33" s="5" t="str">
        <f>IF(Formato!$G33&lt;&gt;"",MONTH(G33),"")</f>
        <v/>
      </c>
    </row>
    <row r="34" spans="1:14" ht="15" x14ac:dyDescent="0.25">
      <c r="A34" s="25" t="s">
        <v>146</v>
      </c>
      <c r="B34" s="39" t="s">
        <v>147</v>
      </c>
      <c r="C34" s="26" t="s">
        <v>148</v>
      </c>
      <c r="D34" s="39" t="s">
        <v>149</v>
      </c>
      <c r="E34" s="25" t="s">
        <v>23</v>
      </c>
      <c r="F34" s="27" t="s">
        <v>17</v>
      </c>
      <c r="G34" s="26">
        <v>43543</v>
      </c>
      <c r="H34" s="42" t="s">
        <v>66</v>
      </c>
      <c r="I34" s="27" t="s">
        <v>67</v>
      </c>
      <c r="J34" s="27" t="s">
        <v>49</v>
      </c>
      <c r="K34" s="27" t="s">
        <v>67</v>
      </c>
      <c r="L34" s="4">
        <f>IF(Formato!$C34&lt;&gt;"",MONTH(C34),"")</f>
        <v>3</v>
      </c>
      <c r="M34" s="5">
        <f>IF(Formato!$G34&lt;&gt;"",MONTH(G34),"")</f>
        <v>3</v>
      </c>
    </row>
    <row r="35" spans="1:14" ht="15" x14ac:dyDescent="0.25">
      <c r="A35" s="25" t="s">
        <v>150</v>
      </c>
      <c r="B35" s="39" t="s">
        <v>151</v>
      </c>
      <c r="C35" s="26">
        <v>43544</v>
      </c>
      <c r="D35" s="39" t="s">
        <v>152</v>
      </c>
      <c r="E35" s="25" t="s">
        <v>22</v>
      </c>
      <c r="F35" s="27"/>
      <c r="G35" s="26"/>
      <c r="H35" s="42"/>
      <c r="I35" s="27"/>
      <c r="J35" s="27"/>
      <c r="K35" s="27"/>
      <c r="L35" s="4">
        <f>IF(Formato!$C35&lt;&gt;"",MONTH(C35),"")</f>
        <v>3</v>
      </c>
      <c r="M35" s="5" t="str">
        <f>IF(Formato!$G35&lt;&gt;"",MONTH(G35),"")</f>
        <v/>
      </c>
    </row>
    <row r="36" spans="1:14" ht="15" x14ac:dyDescent="0.25">
      <c r="A36" s="25" t="s">
        <v>153</v>
      </c>
      <c r="B36" s="39" t="s">
        <v>154</v>
      </c>
      <c r="C36" s="26" t="s">
        <v>155</v>
      </c>
      <c r="D36" s="39" t="s">
        <v>156</v>
      </c>
      <c r="E36" s="25" t="s">
        <v>23</v>
      </c>
      <c r="F36" s="27" t="s">
        <v>17</v>
      </c>
      <c r="G36" s="26">
        <v>43552</v>
      </c>
      <c r="H36" s="42" t="s">
        <v>66</v>
      </c>
      <c r="I36" s="27" t="s">
        <v>67</v>
      </c>
      <c r="J36" s="27" t="s">
        <v>49</v>
      </c>
      <c r="K36" s="27" t="s">
        <v>67</v>
      </c>
      <c r="L36" s="4">
        <f>IF(Formato!$C36&lt;&gt;"",MONTH(C36),"")</f>
        <v>3</v>
      </c>
      <c r="M36" s="5">
        <f>IF(Formato!$G36&lt;&gt;"",MONTH(G36),"")</f>
        <v>3</v>
      </c>
    </row>
    <row r="37" spans="1:14" ht="15" x14ac:dyDescent="0.25">
      <c r="A37" s="25" t="s">
        <v>157</v>
      </c>
      <c r="B37" s="39" t="s">
        <v>158</v>
      </c>
      <c r="C37" s="26">
        <v>43545</v>
      </c>
      <c r="D37" s="44" t="s">
        <v>179</v>
      </c>
      <c r="E37" s="25" t="s">
        <v>22</v>
      </c>
      <c r="F37" s="27"/>
      <c r="G37" s="26"/>
      <c r="H37" s="42"/>
      <c r="I37" s="27"/>
      <c r="J37" s="27"/>
      <c r="K37" s="27"/>
      <c r="L37" s="4">
        <f>IF(Formato!$C37&lt;&gt;"",MONTH(C37),"")</f>
        <v>3</v>
      </c>
      <c r="M37" s="5" t="str">
        <f>IF(Formato!$G37&lt;&gt;"",MONTH(G37),"")</f>
        <v/>
      </c>
    </row>
    <row r="38" spans="1:14" ht="15" x14ac:dyDescent="0.25">
      <c r="A38" s="25" t="s">
        <v>159</v>
      </c>
      <c r="B38" s="39" t="s">
        <v>137</v>
      </c>
      <c r="C38" s="26" t="s">
        <v>160</v>
      </c>
      <c r="D38" s="39" t="s">
        <v>161</v>
      </c>
      <c r="E38" s="25" t="s">
        <v>23</v>
      </c>
      <c r="F38" s="27" t="s">
        <v>17</v>
      </c>
      <c r="G38" s="26">
        <v>43550</v>
      </c>
      <c r="H38" s="42" t="s">
        <v>66</v>
      </c>
      <c r="I38" s="27" t="s">
        <v>67</v>
      </c>
      <c r="J38" s="27" t="s">
        <v>49</v>
      </c>
      <c r="K38" s="27" t="s">
        <v>67</v>
      </c>
      <c r="L38" s="4">
        <f>IF(Formato!$C38&lt;&gt;"",MONTH(C38),"")</f>
        <v>3</v>
      </c>
      <c r="M38" s="5">
        <f>IF(Formato!$G38&lt;&gt;"",MONTH(G38),"")</f>
        <v>3</v>
      </c>
    </row>
    <row r="39" spans="1:14" ht="15" x14ac:dyDescent="0.25">
      <c r="A39" s="25" t="s">
        <v>162</v>
      </c>
      <c r="B39" s="39" t="s">
        <v>163</v>
      </c>
      <c r="C39" s="26">
        <v>43545</v>
      </c>
      <c r="D39" s="39" t="s">
        <v>164</v>
      </c>
      <c r="E39" s="25" t="s">
        <v>22</v>
      </c>
      <c r="F39" s="27"/>
      <c r="G39" s="26"/>
      <c r="H39" s="42"/>
      <c r="I39" s="27"/>
      <c r="J39" s="27"/>
      <c r="K39" s="27"/>
      <c r="L39" s="4">
        <f>IF(Formato!$C39&lt;&gt;"",MONTH(C39),"")</f>
        <v>3</v>
      </c>
      <c r="M39" s="5" t="str">
        <f>IF(Formato!$G39&lt;&gt;"",MONTH(G39),"")</f>
        <v/>
      </c>
    </row>
    <row r="40" spans="1:14" ht="15" x14ac:dyDescent="0.25">
      <c r="A40" s="25" t="s">
        <v>165</v>
      </c>
      <c r="B40" s="39" t="s">
        <v>166</v>
      </c>
      <c r="C40" s="26">
        <v>43549</v>
      </c>
      <c r="D40" s="39" t="s">
        <v>167</v>
      </c>
      <c r="E40" s="25" t="s">
        <v>22</v>
      </c>
      <c r="F40" s="27"/>
      <c r="G40" s="26"/>
      <c r="H40" s="42"/>
      <c r="I40" s="27"/>
      <c r="J40" s="27"/>
      <c r="K40" s="27"/>
      <c r="L40" s="4">
        <f>IF(Formato!$C40&lt;&gt;"",MONTH(C40),"")</f>
        <v>3</v>
      </c>
      <c r="M40" s="5" t="str">
        <f>IF(Formato!$G40&lt;&gt;"",MONTH(G40),"")</f>
        <v/>
      </c>
    </row>
    <row r="41" spans="1:14" ht="15" x14ac:dyDescent="0.25">
      <c r="A41" s="25" t="s">
        <v>168</v>
      </c>
      <c r="B41" s="39" t="s">
        <v>169</v>
      </c>
      <c r="C41" s="26">
        <v>43550</v>
      </c>
      <c r="D41" s="39" t="s">
        <v>170</v>
      </c>
      <c r="E41" s="25" t="s">
        <v>22</v>
      </c>
      <c r="F41" s="27"/>
      <c r="G41" s="26"/>
      <c r="H41" s="42"/>
      <c r="I41" s="27"/>
      <c r="J41" s="27"/>
      <c r="K41" s="27"/>
      <c r="L41" s="4">
        <f>IF(Formato!$C41&lt;&gt;"",MONTH(C41),"")</f>
        <v>3</v>
      </c>
      <c r="M41" s="5" t="str">
        <f>IF(Formato!$G41&lt;&gt;"",MONTH(G41),"")</f>
        <v/>
      </c>
    </row>
    <row r="42" spans="1:14" ht="15" x14ac:dyDescent="0.25">
      <c r="A42" s="25" t="s">
        <v>171</v>
      </c>
      <c r="B42" s="39" t="s">
        <v>172</v>
      </c>
      <c r="C42" s="26">
        <v>43551</v>
      </c>
      <c r="D42" s="39" t="s">
        <v>173</v>
      </c>
      <c r="E42" s="25" t="s">
        <v>22</v>
      </c>
      <c r="F42" s="27"/>
      <c r="G42" s="26"/>
      <c r="H42" s="42"/>
      <c r="I42" s="27"/>
      <c r="J42" s="27"/>
      <c r="K42" s="27"/>
      <c r="L42" s="4">
        <f>IF(Formato!$C42&lt;&gt;"",MONTH(C42),"")</f>
        <v>3</v>
      </c>
      <c r="M42" s="5" t="str">
        <f>IF(Formato!$G42&lt;&gt;"",MONTH(G42),"")</f>
        <v/>
      </c>
    </row>
    <row r="43" spans="1:14" ht="15" x14ac:dyDescent="0.25">
      <c r="A43" s="25" t="s">
        <v>174</v>
      </c>
      <c r="B43" s="39" t="s">
        <v>172</v>
      </c>
      <c r="C43" s="26">
        <v>43551</v>
      </c>
      <c r="D43" s="39" t="s">
        <v>173</v>
      </c>
      <c r="E43" s="25" t="s">
        <v>22</v>
      </c>
      <c r="F43" s="27"/>
      <c r="G43" s="26"/>
      <c r="H43" s="42"/>
      <c r="I43" s="27"/>
      <c r="J43" s="27"/>
      <c r="K43" s="27"/>
      <c r="L43" s="4">
        <f>IF(Formato!$C43&lt;&gt;"",MONTH(C43),"")</f>
        <v>3</v>
      </c>
      <c r="M43" s="5" t="str">
        <f>IF(Formato!$G43&lt;&gt;"",MONTH(G43),"")</f>
        <v/>
      </c>
    </row>
    <row r="44" spans="1:14" ht="15" x14ac:dyDescent="0.25">
      <c r="A44" s="25" t="s">
        <v>175</v>
      </c>
      <c r="B44" s="39" t="s">
        <v>172</v>
      </c>
      <c r="C44" s="26">
        <v>43551</v>
      </c>
      <c r="D44" s="39" t="s">
        <v>173</v>
      </c>
      <c r="E44" s="25" t="s">
        <v>22</v>
      </c>
      <c r="F44" s="27"/>
      <c r="G44" s="26"/>
      <c r="H44" s="42"/>
      <c r="I44" s="27"/>
      <c r="J44" s="27"/>
      <c r="K44" s="27"/>
      <c r="L44" s="17">
        <f>IF(Formato!$C44&lt;&gt;"",MONTH(C44),"")</f>
        <v>3</v>
      </c>
      <c r="M44" s="18" t="str">
        <f>IF(Formato!$G44&lt;&gt;"",MONTH(G44),"")</f>
        <v/>
      </c>
    </row>
    <row r="45" spans="1:14" ht="15" x14ac:dyDescent="0.25">
      <c r="A45" s="32" t="s">
        <v>176</v>
      </c>
      <c r="B45" s="40" t="s">
        <v>177</v>
      </c>
      <c r="C45" s="45">
        <v>43554</v>
      </c>
      <c r="D45" s="40" t="s">
        <v>178</v>
      </c>
      <c r="E45" s="25" t="s">
        <v>22</v>
      </c>
      <c r="F45" s="34"/>
      <c r="G45" s="33"/>
      <c r="H45" s="43"/>
      <c r="I45" s="34"/>
      <c r="J45" s="34"/>
      <c r="K45" s="34"/>
      <c r="L45" s="17">
        <f>IF(Formato!$C45&lt;&gt;"",MONTH(C45),"")</f>
        <v>3</v>
      </c>
      <c r="M45" s="18" t="str">
        <f>IF(Formato!$G45&lt;&gt;"",MONTH(G45),"")</f>
        <v/>
      </c>
    </row>
    <row r="46" spans="1:14" ht="15.6" x14ac:dyDescent="0.3">
      <c r="A46" s="25"/>
      <c r="B46" s="46"/>
      <c r="C46" s="47"/>
      <c r="D46" s="46"/>
      <c r="E46" s="48"/>
      <c r="F46" s="27"/>
      <c r="G46" s="33"/>
      <c r="H46" s="42"/>
      <c r="I46" s="27"/>
      <c r="J46" s="27"/>
      <c r="K46" s="27"/>
      <c r="L46" s="4" t="str">
        <f>IF(Formato!$C46&lt;&gt;"",MONTH(C46),"")</f>
        <v/>
      </c>
      <c r="M46" s="5" t="str">
        <f>IF(Formato!$G46&lt;&gt;"",MONTH(G46),"")</f>
        <v/>
      </c>
    </row>
    <row r="47" spans="1:14" x14ac:dyDescent="0.25">
      <c r="M47" s="19" t="s">
        <v>43</v>
      </c>
    </row>
    <row r="48" spans="1:14" ht="39.75" customHeight="1" x14ac:dyDescent="0.25">
      <c r="M48" s="52" t="s">
        <v>44</v>
      </c>
      <c r="N48" s="5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Lic</cp:lastModifiedBy>
  <cp:revision/>
  <dcterms:created xsi:type="dcterms:W3CDTF">2017-10-19T22:18:57Z</dcterms:created>
  <dcterms:modified xsi:type="dcterms:W3CDTF">2019-04-01T21:05:33Z</dcterms:modified>
</cp:coreProperties>
</file>